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'Дашборд'!C71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'Дашборд'!$A$72:$A$101</f>
            </numRef>
          </cat>
          <val>
            <numRef>
              <f>'Дашборд'!$C$72:$C$101</f>
            </numRef>
          </val>
        </ser>
        <ser>
          <idx val="1"/>
          <order val="1"/>
          <tx>
            <strRef>
              <f>'Дашборд'!D71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'Дашборд'!$A$72:$A$101</f>
            </numRef>
          </cat>
          <val>
            <numRef>
              <f>'Дашборд'!$D$72:$D$101</f>
            </numRef>
          </val>
        </ser>
        <ser>
          <idx val="2"/>
          <order val="2"/>
          <tx>
            <strRef>
              <f>'Дашборд'!E71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'Дашборд'!$A$72:$A$101</f>
            </numRef>
          </cat>
          <val>
            <numRef>
              <f>'Дашборд'!$E$72:$E$101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58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30.04.2026</t>
        </is>
      </c>
    </row>
    <row r="2">
      <c r="E2" t="inlineStr">
        <is>
          <t>Период: 01.04.2026 - 30.04.2026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(01.04 - 05.04)</t>
        </is>
      </c>
      <c r="O3" s="3" t="inlineStr">
        <is>
          <t>Неделя 2 (06.04 - 12.04)</t>
        </is>
      </c>
      <c r="Y3" s="3" t="inlineStr">
        <is>
          <t>Неделя 3 (13.04 - 19.04)</t>
        </is>
      </c>
      <c r="AI3" s="3" t="inlineStr">
        <is>
          <t>Неделя 4 (20.04 - 26.04)</t>
        </is>
      </c>
      <c r="AS3" s="3" t="inlineStr">
        <is>
          <t>Неделя 5 (27.04 - 30.04)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2026-02-01</t>
        </is>
      </c>
      <c r="C6" s="8" t="inlineStr">
        <is>
          <t>ПТ</t>
        </is>
      </c>
      <c r="D6" s="8" t="inlineStr">
        <is>
          <t>Александрова Мария Александровна</t>
        </is>
      </c>
      <c r="E6" s="9" t="n">
        <v>2</v>
      </c>
      <c r="F6" s="10" t="n">
        <v>11</v>
      </c>
      <c r="G6" s="10" t="n">
        <v>0</v>
      </c>
      <c r="H6" s="10" t="n">
        <v>0</v>
      </c>
      <c r="I6" s="10" t="n">
        <v>13</v>
      </c>
      <c r="J6" s="10" t="n">
        <v>22.15874295893313</v>
      </c>
      <c r="K6" s="10">
        <f>I6-J6</f>
        <v/>
      </c>
      <c r="L6" s="10" t="n">
        <v>9947.5</v>
      </c>
      <c r="M6" s="10" t="n">
        <v>17086.49195796703</v>
      </c>
      <c r="N6" s="11">
        <f>L6-M6</f>
        <v/>
      </c>
      <c r="O6" s="9" t="n">
        <v>14</v>
      </c>
      <c r="P6" s="10" t="n">
        <v>19</v>
      </c>
      <c r="Q6" s="10" t="n">
        <v>0</v>
      </c>
      <c r="R6" s="10" t="n">
        <v>0</v>
      </c>
      <c r="S6" s="10" t="n">
        <v>33</v>
      </c>
      <c r="T6" s="10" t="n">
        <v>32.36836213952145</v>
      </c>
      <c r="U6" s="10">
        <f>S6-T6</f>
        <v/>
      </c>
      <c r="V6" s="10" t="n">
        <v>33610.75</v>
      </c>
      <c r="W6" s="10" t="n">
        <v>24956.11784320074</v>
      </c>
      <c r="X6" s="11">
        <f>V6-W6</f>
        <v/>
      </c>
      <c r="Y6" s="9" t="n">
        <v>16</v>
      </c>
      <c r="Z6" s="10" t="n">
        <v>17</v>
      </c>
      <c r="AA6" s="10" t="n">
        <v>1</v>
      </c>
      <c r="AB6" s="10" t="n">
        <v>0</v>
      </c>
      <c r="AC6" s="10" t="n">
        <v>34</v>
      </c>
      <c r="AD6" s="10" t="n">
        <v>32.36836213952145</v>
      </c>
      <c r="AE6" s="10">
        <f>AC6-AD6</f>
        <v/>
      </c>
      <c r="AF6" s="10" t="n">
        <v>34287</v>
      </c>
      <c r="AG6" s="10" t="n">
        <v>24956.11784320074</v>
      </c>
      <c r="AH6" s="11">
        <f>AF6-AG6</f>
        <v/>
      </c>
      <c r="AI6" s="9" t="n">
        <v>9</v>
      </c>
      <c r="AJ6" s="10" t="n">
        <v>25</v>
      </c>
      <c r="AK6" s="10" t="n">
        <v>0</v>
      </c>
      <c r="AL6" s="10" t="n">
        <v>0</v>
      </c>
      <c r="AM6" s="10" t="n">
        <v>34</v>
      </c>
      <c r="AN6" s="10" t="n">
        <v>32.36836213952145</v>
      </c>
      <c r="AO6" s="10">
        <f>AM6-AN6</f>
        <v/>
      </c>
      <c r="AP6" s="10" t="n">
        <v>30207.25</v>
      </c>
      <c r="AQ6" s="10" t="n">
        <v>24956.11784320074</v>
      </c>
      <c r="AR6" s="11">
        <f>AP6-AQ6</f>
        <v/>
      </c>
      <c r="AS6" s="9" t="n">
        <v>6</v>
      </c>
      <c r="AT6" s="10" t="n">
        <v>10</v>
      </c>
      <c r="AU6" s="10" t="n">
        <v>0</v>
      </c>
      <c r="AV6" s="10" t="n">
        <v>0</v>
      </c>
      <c r="AW6" s="10" t="n">
        <v>16</v>
      </c>
      <c r="AX6" s="10" t="n">
        <v>21.73617062250254</v>
      </c>
      <c r="AY6" s="10">
        <f>AW6-AX6</f>
        <v/>
      </c>
      <c r="AZ6" s="10" t="n">
        <v>14603.5</v>
      </c>
      <c r="BA6" s="10" t="n">
        <v>16845.15451243076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IFERROR(BH6/30*30,0)</f>
        <v/>
      </c>
    </row>
    <row r="7">
      <c r="A7" s="8" t="n">
        <v>2</v>
      </c>
      <c r="B7" s="8" t="inlineStr">
        <is>
          <t>2026-02-01</t>
        </is>
      </c>
      <c r="C7" s="8" t="inlineStr">
        <is>
          <t>ПТ</t>
        </is>
      </c>
      <c r="D7" s="8" t="inlineStr">
        <is>
          <t>Букина Маргарита Александровна</t>
        </is>
      </c>
      <c r="E7" s="9" t="n">
        <v>18</v>
      </c>
      <c r="F7" s="10" t="n">
        <v>5</v>
      </c>
      <c r="G7" s="10" t="n">
        <v>0</v>
      </c>
      <c r="H7" s="10" t="n">
        <v>0</v>
      </c>
      <c r="I7" s="10" t="n">
        <v>23</v>
      </c>
      <c r="J7" s="10" t="n">
        <v>22.15874295893313</v>
      </c>
      <c r="K7" s="10">
        <f>I7-J7</f>
        <v/>
      </c>
      <c r="L7" s="10" t="n">
        <v>28757.25</v>
      </c>
      <c r="M7" s="10" t="n">
        <v>25865.30538122399</v>
      </c>
      <c r="N7" s="11">
        <f>L7-M7</f>
        <v/>
      </c>
      <c r="O7" s="9" t="n">
        <v>19</v>
      </c>
      <c r="P7" s="10" t="n">
        <v>6</v>
      </c>
      <c r="Q7" s="10" t="n">
        <v>0</v>
      </c>
      <c r="R7" s="10" t="n">
        <v>0</v>
      </c>
      <c r="S7" s="10" t="n">
        <v>25</v>
      </c>
      <c r="T7" s="10" t="n">
        <v>32.36836213952145</v>
      </c>
      <c r="U7" s="10">
        <f>S7-T7</f>
        <v/>
      </c>
      <c r="V7" s="10" t="n">
        <v>28673.5</v>
      </c>
      <c r="W7" s="10" t="n">
        <v>37778.24088947758</v>
      </c>
      <c r="X7" s="11">
        <f>V7-W7</f>
        <v/>
      </c>
      <c r="Y7" s="9" t="n">
        <v>21</v>
      </c>
      <c r="Z7" s="10" t="n">
        <v>9</v>
      </c>
      <c r="AA7" s="10" t="n">
        <v>0</v>
      </c>
      <c r="AB7" s="10" t="n">
        <v>0</v>
      </c>
      <c r="AC7" s="10" t="n">
        <v>30</v>
      </c>
      <c r="AD7" s="10" t="n">
        <v>32.36836213952145</v>
      </c>
      <c r="AE7" s="10">
        <f>AC7-AD7</f>
        <v/>
      </c>
      <c r="AF7" s="10" t="n">
        <v>31766.75</v>
      </c>
      <c r="AG7" s="10" t="n">
        <v>37778.24088947758</v>
      </c>
      <c r="AH7" s="11">
        <f>AF7-AG7</f>
        <v/>
      </c>
      <c r="AI7" s="9" t="n">
        <v>24</v>
      </c>
      <c r="AJ7" s="10" t="n">
        <v>8</v>
      </c>
      <c r="AK7" s="10" t="n">
        <v>0</v>
      </c>
      <c r="AL7" s="10" t="n">
        <v>0</v>
      </c>
      <c r="AM7" s="10" t="n">
        <v>32</v>
      </c>
      <c r="AN7" s="10" t="n">
        <v>32.36836213952145</v>
      </c>
      <c r="AO7" s="10">
        <f>AM7-AN7</f>
        <v/>
      </c>
      <c r="AP7" s="10" t="n">
        <v>37369</v>
      </c>
      <c r="AQ7" s="10" t="n">
        <v>37778.24088947758</v>
      </c>
      <c r="AR7" s="11">
        <f>AP7-AQ7</f>
        <v/>
      </c>
      <c r="AS7" s="9" t="n">
        <v>12</v>
      </c>
      <c r="AT7" s="10" t="n">
        <v>8</v>
      </c>
      <c r="AU7" s="10" t="n">
        <v>0</v>
      </c>
      <c r="AV7" s="10" t="n">
        <v>0</v>
      </c>
      <c r="AW7" s="10" t="n">
        <v>20</v>
      </c>
      <c r="AX7" s="10" t="n">
        <v>21.73617062250254</v>
      </c>
      <c r="AY7" s="10">
        <f>AW7-AX7</f>
        <v/>
      </c>
      <c r="AZ7" s="10" t="n">
        <v>19128.41</v>
      </c>
      <c r="BA7" s="10" t="n">
        <v>25499.97195034326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IFERROR(BH7/30*30,0)</f>
        <v/>
      </c>
    </row>
    <row r="8">
      <c r="A8" s="8" t="n">
        <v>3</v>
      </c>
      <c r="B8" s="8" t="inlineStr">
        <is>
          <t>2026-02-01</t>
        </is>
      </c>
      <c r="C8" s="8" t="inlineStr">
        <is>
          <t>ПТ</t>
        </is>
      </c>
      <c r="D8" s="8" t="inlineStr">
        <is>
          <t>Глухова Мария Алексеевна</t>
        </is>
      </c>
      <c r="E8" s="9" t="n">
        <v>11</v>
      </c>
      <c r="F8" s="10" t="n">
        <v>5</v>
      </c>
      <c r="G8" s="10" t="n">
        <v>0</v>
      </c>
      <c r="H8" s="10" t="n">
        <v>0</v>
      </c>
      <c r="I8" s="10" t="n">
        <v>16</v>
      </c>
      <c r="J8" s="10" t="n">
        <v>25.30182706658321</v>
      </c>
      <c r="K8" s="10">
        <f>I8-J8</f>
        <v/>
      </c>
      <c r="L8" s="10" t="n">
        <v>19003.5</v>
      </c>
      <c r="M8" s="10" t="n">
        <v>25095.78506326407</v>
      </c>
      <c r="N8" s="11">
        <f>L8-M8</f>
        <v/>
      </c>
      <c r="O8" s="9" t="n">
        <v>14</v>
      </c>
      <c r="P8" s="10" t="n">
        <v>25</v>
      </c>
      <c r="Q8" s="10" t="n">
        <v>0</v>
      </c>
      <c r="R8" s="10" t="n">
        <v>0</v>
      </c>
      <c r="S8" s="10" t="n">
        <v>39</v>
      </c>
      <c r="T8" s="10" t="n">
        <v>36.95961918058832</v>
      </c>
      <c r="U8" s="10">
        <f>S8-T8</f>
        <v/>
      </c>
      <c r="V8" s="10" t="n">
        <v>33741.5</v>
      </c>
      <c r="W8" s="10" t="n">
        <v>36654.29808220108</v>
      </c>
      <c r="X8" s="11">
        <f>V8-W8</f>
        <v/>
      </c>
      <c r="Y8" s="9" t="n">
        <v>17</v>
      </c>
      <c r="Z8" s="10" t="n">
        <v>20</v>
      </c>
      <c r="AA8" s="10" t="n">
        <v>0</v>
      </c>
      <c r="AB8" s="10" t="n">
        <v>0</v>
      </c>
      <c r="AC8" s="10" t="n">
        <v>37</v>
      </c>
      <c r="AD8" s="10" t="n">
        <v>36.95961918058832</v>
      </c>
      <c r="AE8" s="10">
        <f>AC8-AD8</f>
        <v/>
      </c>
      <c r="AF8" s="10" t="n">
        <v>37216.25</v>
      </c>
      <c r="AG8" s="10" t="n">
        <v>36654.29808220108</v>
      </c>
      <c r="AH8" s="11">
        <f>AF8-AG8</f>
        <v/>
      </c>
      <c r="AI8" s="9" t="n">
        <v>16</v>
      </c>
      <c r="AJ8" s="10" t="n">
        <v>13</v>
      </c>
      <c r="AK8" s="10" t="n">
        <v>0</v>
      </c>
      <c r="AL8" s="10" t="n">
        <v>0</v>
      </c>
      <c r="AM8" s="10" t="n">
        <v>29</v>
      </c>
      <c r="AN8" s="10" t="n">
        <v>36.95961918058832</v>
      </c>
      <c r="AO8" s="10">
        <f>AM8-AN8</f>
        <v/>
      </c>
      <c r="AP8" s="10" t="n">
        <v>30026</v>
      </c>
      <c r="AQ8" s="10" t="n">
        <v>36654.29808220108</v>
      </c>
      <c r="AR8" s="11">
        <f>AP8-AQ8</f>
        <v/>
      </c>
      <c r="AS8" s="9" t="n">
        <v>15</v>
      </c>
      <c r="AT8" s="10" t="n">
        <v>55</v>
      </c>
      <c r="AU8" s="10" t="n">
        <v>0</v>
      </c>
      <c r="AV8" s="10" t="n">
        <v>0</v>
      </c>
      <c r="AW8" s="10" t="n">
        <v>70</v>
      </c>
      <c r="AX8" s="10" t="n">
        <v>24.81931539165183</v>
      </c>
      <c r="AY8" s="10">
        <f>AW8-AX8</f>
        <v/>
      </c>
      <c r="AZ8" s="10" t="n">
        <v>40424</v>
      </c>
      <c r="BA8" s="10" t="n">
        <v>24741.32069013268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IFERROR(BH8/30*30,0)</f>
        <v/>
      </c>
    </row>
    <row r="9">
      <c r="A9" s="8" t="n">
        <v>4</v>
      </c>
      <c r="B9" s="8" t="inlineStr">
        <is>
          <t>2026-02-01</t>
        </is>
      </c>
      <c r="C9" s="8" t="inlineStr">
        <is>
          <t>ПТ</t>
        </is>
      </c>
      <c r="D9" s="8" t="inlineStr">
        <is>
          <t>Гречман Владислав Андреевич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38.34562611333108</v>
      </c>
      <c r="K9" s="10">
        <f>I9-J9</f>
        <v/>
      </c>
      <c r="L9" s="10" t="n">
        <v>0</v>
      </c>
      <c r="M9" s="10" t="n">
        <v>33921.71197537572</v>
      </c>
      <c r="N9" s="11">
        <f>L9-M9</f>
        <v/>
      </c>
      <c r="O9" s="9" t="n">
        <v>30</v>
      </c>
      <c r="P9" s="10" t="n">
        <v>45</v>
      </c>
      <c r="Q9" s="10" t="n">
        <v>0</v>
      </c>
      <c r="R9" s="10" t="n">
        <v>0</v>
      </c>
      <c r="S9" s="10" t="n">
        <v>75</v>
      </c>
      <c r="T9" s="10" t="n">
        <v>56.01333590101584</v>
      </c>
      <c r="U9" s="10">
        <f>S9-T9</f>
        <v/>
      </c>
      <c r="V9" s="10" t="n">
        <v>71103.92999999999</v>
      </c>
      <c r="W9" s="10" t="n">
        <v>49545.23395341323</v>
      </c>
      <c r="X9" s="11">
        <f>V9-W9</f>
        <v/>
      </c>
      <c r="Y9" s="9" t="n">
        <v>16</v>
      </c>
      <c r="Z9" s="10" t="n">
        <v>23</v>
      </c>
      <c r="AA9" s="10" t="n">
        <v>0</v>
      </c>
      <c r="AB9" s="10" t="n">
        <v>0</v>
      </c>
      <c r="AC9" s="10" t="n">
        <v>39</v>
      </c>
      <c r="AD9" s="10" t="n">
        <v>56.01333590101584</v>
      </c>
      <c r="AE9" s="10">
        <f>AC9-AD9</f>
        <v/>
      </c>
      <c r="AF9" s="10" t="n">
        <v>35649.92</v>
      </c>
      <c r="AG9" s="10" t="n">
        <v>49545.23395341323</v>
      </c>
      <c r="AH9" s="11">
        <f>AF9-AG9</f>
        <v/>
      </c>
      <c r="AI9" s="9" t="n">
        <v>20</v>
      </c>
      <c r="AJ9" s="10" t="n">
        <v>26</v>
      </c>
      <c r="AK9" s="10" t="n">
        <v>1</v>
      </c>
      <c r="AL9" s="10" t="n">
        <v>0</v>
      </c>
      <c r="AM9" s="10" t="n">
        <v>47</v>
      </c>
      <c r="AN9" s="10" t="n">
        <v>56.01333590101584</v>
      </c>
      <c r="AO9" s="10">
        <f>AM9-AN9</f>
        <v/>
      </c>
      <c r="AP9" s="10" t="n">
        <v>45054.84</v>
      </c>
      <c r="AQ9" s="10" t="n">
        <v>49545.23395341323</v>
      </c>
      <c r="AR9" s="11">
        <f>AP9-AQ9</f>
        <v/>
      </c>
      <c r="AS9" s="9" t="n">
        <v>12</v>
      </c>
      <c r="AT9" s="10" t="n">
        <v>17</v>
      </c>
      <c r="AU9" s="10" t="n">
        <v>0</v>
      </c>
      <c r="AV9" s="10" t="n">
        <v>0</v>
      </c>
      <c r="AW9" s="10" t="n">
        <v>29</v>
      </c>
      <c r="AX9" s="10" t="n">
        <v>37.61436618362141</v>
      </c>
      <c r="AY9" s="10">
        <f>AW9-AX9</f>
        <v/>
      </c>
      <c r="AZ9" s="10" t="n">
        <v>27000.83</v>
      </c>
      <c r="BA9" s="10" t="n">
        <v>33442.58616438461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IFERROR(BH9/30*30,0)</f>
        <v/>
      </c>
    </row>
    <row r="10">
      <c r="A10" s="8" t="n">
        <v>5</v>
      </c>
      <c r="B10" s="8" t="inlineStr">
        <is>
          <t>2026-02-01</t>
        </is>
      </c>
      <c r="C10" s="8" t="inlineStr">
        <is>
          <t>ПТ</t>
        </is>
      </c>
      <c r="D10" s="8" t="inlineStr">
        <is>
          <t>Дедюхина Алина Семеновна</t>
        </is>
      </c>
      <c r="E10" s="9" t="n">
        <v>0</v>
      </c>
      <c r="F10" s="10" t="n">
        <v>4</v>
      </c>
      <c r="G10" s="10" t="n">
        <v>0</v>
      </c>
      <c r="H10" s="10" t="n">
        <v>0</v>
      </c>
      <c r="I10" s="10" t="n">
        <v>4</v>
      </c>
      <c r="J10" s="10" t="n">
        <v>2.200158875355062</v>
      </c>
      <c r="K10" s="10">
        <f>I10-J10</f>
        <v/>
      </c>
      <c r="L10" s="10" t="n">
        <v>2600</v>
      </c>
      <c r="M10" s="10" t="n">
        <v>1617.563117344305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3.21387992874681</v>
      </c>
      <c r="U10" s="10">
        <f>S10-T10</f>
        <v/>
      </c>
      <c r="V10" s="10" t="n">
        <v>0</v>
      </c>
      <c r="W10" s="10" t="n">
        <v>2362.573656111834</v>
      </c>
      <c r="X10" s="11">
        <f>V10-W10</f>
        <v/>
      </c>
      <c r="Y10" s="9" t="n">
        <v>1</v>
      </c>
      <c r="Z10" s="10" t="n">
        <v>0</v>
      </c>
      <c r="AA10" s="10" t="n">
        <v>3</v>
      </c>
      <c r="AB10" s="10" t="n">
        <v>0</v>
      </c>
      <c r="AC10" s="10" t="n">
        <v>4</v>
      </c>
      <c r="AD10" s="10" t="n">
        <v>3.21387992874681</v>
      </c>
      <c r="AE10" s="10">
        <f>AC10-AD10</f>
        <v/>
      </c>
      <c r="AF10" s="10" t="n">
        <v>1350</v>
      </c>
      <c r="AG10" s="10" t="n">
        <v>2362.573656111834</v>
      </c>
      <c r="AH10" s="11">
        <f>AF10-AG10</f>
        <v/>
      </c>
      <c r="AI10" s="9" t="n">
        <v>1</v>
      </c>
      <c r="AJ10" s="10" t="n">
        <v>0</v>
      </c>
      <c r="AK10" s="10" t="n">
        <v>0</v>
      </c>
      <c r="AL10" s="10" t="n">
        <v>0</v>
      </c>
      <c r="AM10" s="10" t="n">
        <v>1</v>
      </c>
      <c r="AN10" s="10" t="n">
        <v>3.21387992874681</v>
      </c>
      <c r="AO10" s="10">
        <f>AM10-AN10</f>
        <v/>
      </c>
      <c r="AP10" s="10" t="n">
        <v>1237.5</v>
      </c>
      <c r="AQ10" s="10" t="n">
        <v>2362.573656111834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2.158201338404508</v>
      </c>
      <c r="AY10" s="10">
        <f>AW10-AX10</f>
        <v/>
      </c>
      <c r="AZ10" s="10" t="n">
        <v>0</v>
      </c>
      <c r="BA10" s="10" t="n">
        <v>1594.715914320192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IFERROR(BH10/30*30,0)</f>
        <v/>
      </c>
    </row>
    <row r="11">
      <c r="A11" s="8" t="n">
        <v>6</v>
      </c>
      <c r="B11" s="8" t="inlineStr">
        <is>
          <t>2026-02-01</t>
        </is>
      </c>
      <c r="C11" s="8" t="inlineStr">
        <is>
          <t>ПТ</t>
        </is>
      </c>
      <c r="D11" s="8" t="inlineStr">
        <is>
          <t>Кокорин Александр Борисович</t>
        </is>
      </c>
      <c r="E11" s="9" t="n">
        <v>3</v>
      </c>
      <c r="F11" s="10" t="n">
        <v>5</v>
      </c>
      <c r="G11" s="10" t="n">
        <v>0</v>
      </c>
      <c r="H11" s="10" t="n">
        <v>0</v>
      </c>
      <c r="I11" s="10" t="n">
        <v>8</v>
      </c>
      <c r="J11" s="10" t="n">
        <v>3.614546723797602</v>
      </c>
      <c r="K11" s="10">
        <f>I11-J11</f>
        <v/>
      </c>
      <c r="L11" s="10" t="n">
        <v>8549.5</v>
      </c>
      <c r="M11" s="10" t="n">
        <v>4507.190433765199</v>
      </c>
      <c r="N11" s="11">
        <f>L11-M11</f>
        <v/>
      </c>
      <c r="O11" s="9" t="n">
        <v>8</v>
      </c>
      <c r="P11" s="10" t="n">
        <v>8</v>
      </c>
      <c r="Q11" s="10" t="n">
        <v>0</v>
      </c>
      <c r="R11" s="10" t="n">
        <v>0</v>
      </c>
      <c r="S11" s="10" t="n">
        <v>16</v>
      </c>
      <c r="T11" s="10" t="n">
        <v>5.279945597226903</v>
      </c>
      <c r="U11" s="10">
        <f>S11-T11</f>
        <v/>
      </c>
      <c r="V11" s="10" t="n">
        <v>16240</v>
      </c>
      <c r="W11" s="10" t="n">
        <v>6583.093585476664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5.279945597226903</v>
      </c>
      <c r="AE11" s="10">
        <f>AC11-AD11</f>
        <v/>
      </c>
      <c r="AF11" s="10" t="n">
        <v>0</v>
      </c>
      <c r="AG11" s="10" t="n">
        <v>6583.093585476664</v>
      </c>
      <c r="AH11" s="11">
        <f>AF11-AG11</f>
        <v/>
      </c>
      <c r="AI11" s="9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5.279945597226903</v>
      </c>
      <c r="AO11" s="10">
        <f>AM11-AN11</f>
        <v/>
      </c>
      <c r="AP11" s="10" t="n">
        <v>0</v>
      </c>
      <c r="AQ11" s="10" t="n">
        <v>6583.093585476664</v>
      </c>
      <c r="AR11" s="11">
        <f>AP11-AQ11</f>
        <v/>
      </c>
      <c r="AS11" s="9" t="n">
        <v>9</v>
      </c>
      <c r="AT11" s="10" t="n">
        <v>0</v>
      </c>
      <c r="AU11" s="10" t="n">
        <v>0</v>
      </c>
      <c r="AV11" s="10" t="n">
        <v>0</v>
      </c>
      <c r="AW11" s="10" t="n">
        <v>9</v>
      </c>
      <c r="AX11" s="10" t="n">
        <v>3.545616484521691</v>
      </c>
      <c r="AY11" s="10">
        <f>AW11-AX11</f>
        <v/>
      </c>
      <c r="AZ11" s="10" t="n">
        <v>14160</v>
      </c>
      <c r="BA11" s="10" t="n">
        <v>4443.528809804807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IFERROR(BH11/30*30,0)</f>
        <v/>
      </c>
    </row>
    <row r="12">
      <c r="A12" s="8" t="n">
        <v>7</v>
      </c>
      <c r="B12" s="8" t="inlineStr">
        <is>
          <t>2026-02-01</t>
        </is>
      </c>
      <c r="C12" s="8" t="inlineStr">
        <is>
          <t>ПТ</t>
        </is>
      </c>
      <c r="D12" s="8" t="inlineStr">
        <is>
          <t>Пикулев Александр Николаевич</t>
        </is>
      </c>
      <c r="E12" s="9" t="n">
        <v>2</v>
      </c>
      <c r="F12" s="10" t="n">
        <v>6</v>
      </c>
      <c r="G12" s="10" t="n">
        <v>0</v>
      </c>
      <c r="H12" s="10" t="n">
        <v>0</v>
      </c>
      <c r="I12" s="10" t="n">
        <v>8</v>
      </c>
      <c r="J12" s="10" t="n">
        <v>15.08680371672042</v>
      </c>
      <c r="K12" s="10">
        <f>I12-J12</f>
        <v/>
      </c>
      <c r="L12" s="10" t="n">
        <v>4920</v>
      </c>
      <c r="M12" s="10" t="n">
        <v>17604.7403353686</v>
      </c>
      <c r="N12" s="11">
        <f>L12-M12</f>
        <v/>
      </c>
      <c r="O12" s="9" t="n">
        <v>9</v>
      </c>
      <c r="P12" s="10" t="n">
        <v>14</v>
      </c>
      <c r="Q12" s="10" t="n">
        <v>0</v>
      </c>
      <c r="R12" s="10" t="n">
        <v>0</v>
      </c>
      <c r="S12" s="10" t="n">
        <v>23</v>
      </c>
      <c r="T12" s="10" t="n">
        <v>22.03803379712099</v>
      </c>
      <c r="U12" s="10">
        <f>S12-T12</f>
        <v/>
      </c>
      <c r="V12" s="10" t="n">
        <v>17677.5</v>
      </c>
      <c r="W12" s="10" t="n">
        <v>25713.05891748899</v>
      </c>
      <c r="X12" s="11">
        <f>V12-W12</f>
        <v/>
      </c>
      <c r="Y12" s="9" t="n">
        <v>15</v>
      </c>
      <c r="Z12" s="10" t="n">
        <v>24</v>
      </c>
      <c r="AA12" s="10" t="n">
        <v>0</v>
      </c>
      <c r="AB12" s="10" t="n">
        <v>0</v>
      </c>
      <c r="AC12" s="10" t="n">
        <v>39</v>
      </c>
      <c r="AD12" s="10" t="n">
        <v>22.03803379712099</v>
      </c>
      <c r="AE12" s="10">
        <f>AC12-AD12</f>
        <v/>
      </c>
      <c r="AF12" s="10" t="n">
        <v>31686</v>
      </c>
      <c r="AG12" s="10" t="n">
        <v>25713.05891748899</v>
      </c>
      <c r="AH12" s="11">
        <f>AF12-AG12</f>
        <v/>
      </c>
      <c r="AI12" s="9" t="n">
        <v>20</v>
      </c>
      <c r="AJ12" s="10" t="n">
        <v>24</v>
      </c>
      <c r="AK12" s="10" t="n">
        <v>0</v>
      </c>
      <c r="AL12" s="10" t="n">
        <v>0</v>
      </c>
      <c r="AM12" s="10" t="n">
        <v>44</v>
      </c>
      <c r="AN12" s="10" t="n">
        <v>22.03803379712099</v>
      </c>
      <c r="AO12" s="10">
        <f>AM12-AN12</f>
        <v/>
      </c>
      <c r="AP12" s="10" t="n">
        <v>39892.5</v>
      </c>
      <c r="AQ12" s="10" t="n">
        <v>25713.05891748899</v>
      </c>
      <c r="AR12" s="11">
        <f>AP12-AQ12</f>
        <v/>
      </c>
      <c r="AS12" s="9" t="n">
        <v>13</v>
      </c>
      <c r="AT12" s="10" t="n">
        <v>36</v>
      </c>
      <c r="AU12" s="10" t="n">
        <v>0</v>
      </c>
      <c r="AV12" s="10" t="n">
        <v>0</v>
      </c>
      <c r="AW12" s="10" t="n">
        <v>49</v>
      </c>
      <c r="AX12" s="10" t="n">
        <v>14.79909489191662</v>
      </c>
      <c r="AY12" s="10">
        <f>AW12-AX12</f>
        <v/>
      </c>
      <c r="AZ12" s="10" t="n">
        <v>33132.5</v>
      </c>
      <c r="BA12" s="10" t="n">
        <v>17356.08291216442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IFERROR(BH12/30*30,0)</f>
        <v/>
      </c>
    </row>
    <row r="13">
      <c r="A13" s="8" t="n">
        <v>8</v>
      </c>
      <c r="B13" s="8" t="inlineStr">
        <is>
          <t>2026-02-01</t>
        </is>
      </c>
      <c r="C13" s="8" t="inlineStr">
        <is>
          <t>ПТ</t>
        </is>
      </c>
      <c r="D13" s="8" t="inlineStr">
        <is>
          <t>Семынина Нина Денисовна</t>
        </is>
      </c>
      <c r="E13" s="9" t="n">
        <v>20</v>
      </c>
      <c r="F13" s="10" t="n">
        <v>16</v>
      </c>
      <c r="G13" s="10" t="n">
        <v>0</v>
      </c>
      <c r="H13" s="10" t="n">
        <v>0</v>
      </c>
      <c r="I13" s="10" t="n">
        <v>36</v>
      </c>
      <c r="J13" s="10" t="n">
        <v>24.8303644504357</v>
      </c>
      <c r="K13" s="10">
        <f>I13-J13</f>
        <v/>
      </c>
      <c r="L13" s="10" t="n">
        <v>34900.24000000001</v>
      </c>
      <c r="M13" s="10" t="n">
        <v>24216.33327130989</v>
      </c>
      <c r="N13" s="11">
        <f>L13-M13</f>
        <v/>
      </c>
      <c r="O13" s="9" t="n">
        <v>25</v>
      </c>
      <c r="P13" s="10" t="n">
        <v>21</v>
      </c>
      <c r="Q13" s="10" t="n">
        <v>0</v>
      </c>
      <c r="R13" s="10" t="n">
        <v>0</v>
      </c>
      <c r="S13" s="10" t="n">
        <v>46</v>
      </c>
      <c r="T13" s="10" t="n">
        <v>36.27093062442829</v>
      </c>
      <c r="U13" s="10">
        <f>S13-T13</f>
        <v/>
      </c>
      <c r="V13" s="10" t="n">
        <v>44597.4</v>
      </c>
      <c r="W13" s="10" t="n">
        <v>35369.79201674222</v>
      </c>
      <c r="X13" s="11">
        <f>V13-W13</f>
        <v/>
      </c>
      <c r="Y13" s="9" t="n">
        <v>18</v>
      </c>
      <c r="Z13" s="10" t="n">
        <v>23</v>
      </c>
      <c r="AA13" s="10" t="n">
        <v>0</v>
      </c>
      <c r="AB13" s="10" t="n">
        <v>0</v>
      </c>
      <c r="AC13" s="10" t="n">
        <v>41</v>
      </c>
      <c r="AD13" s="10" t="n">
        <v>36.27093062442829</v>
      </c>
      <c r="AE13" s="10">
        <f>AC13-AD13</f>
        <v/>
      </c>
      <c r="AF13" s="10" t="n">
        <v>36197.75000000001</v>
      </c>
      <c r="AG13" s="10" t="n">
        <v>35369.79201674222</v>
      </c>
      <c r="AH13" s="11">
        <f>AF13-AG13</f>
        <v/>
      </c>
      <c r="AI13" s="9" t="n">
        <v>24</v>
      </c>
      <c r="AJ13" s="10" t="n">
        <v>15</v>
      </c>
      <c r="AK13" s="10" t="n">
        <v>0</v>
      </c>
      <c r="AL13" s="10" t="n">
        <v>0</v>
      </c>
      <c r="AM13" s="10" t="n">
        <v>39</v>
      </c>
      <c r="AN13" s="10" t="n">
        <v>36.27093062442829</v>
      </c>
      <c r="AO13" s="10">
        <f>AM13-AN13</f>
        <v/>
      </c>
      <c r="AP13" s="10" t="n">
        <v>38512.74000000001</v>
      </c>
      <c r="AQ13" s="10" t="n">
        <v>35369.79201674222</v>
      </c>
      <c r="AR13" s="11">
        <f>AP13-AQ13</f>
        <v/>
      </c>
      <c r="AS13" s="9" t="n">
        <v>22</v>
      </c>
      <c r="AT13" s="10" t="n">
        <v>17</v>
      </c>
      <c r="AU13" s="10" t="n">
        <v>0</v>
      </c>
      <c r="AV13" s="10" t="n">
        <v>0</v>
      </c>
      <c r="AW13" s="10" t="n">
        <v>39</v>
      </c>
      <c r="AX13" s="10" t="n">
        <v>24.35684367627944</v>
      </c>
      <c r="AY13" s="10">
        <f>AW13-AX13</f>
        <v/>
      </c>
      <c r="AZ13" s="10" t="n">
        <v>38687.32000000001</v>
      </c>
      <c r="BA13" s="10" t="n">
        <v>23874.29067846345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IFERROR(BH13/30*30,0)</f>
        <v/>
      </c>
    </row>
    <row r="14">
      <c r="A14" s="8" t="n">
        <v>9</v>
      </c>
      <c r="B14" s="8" t="inlineStr">
        <is>
          <t>2026-02-01</t>
        </is>
      </c>
      <c r="C14" s="8" t="inlineStr">
        <is>
          <t>ПТ</t>
        </is>
      </c>
      <c r="D14" s="8" t="inlineStr">
        <is>
          <t>Холмогорова Кристина Ивановна</t>
        </is>
      </c>
      <c r="E14" s="9" t="n">
        <v>14</v>
      </c>
      <c r="F14" s="10" t="n">
        <v>47</v>
      </c>
      <c r="G14" s="10" t="n">
        <v>0</v>
      </c>
      <c r="H14" s="10" t="n">
        <v>0</v>
      </c>
      <c r="I14" s="10" t="n">
        <v>61</v>
      </c>
      <c r="J14" s="10" t="n">
        <v>17.758425208223</v>
      </c>
      <c r="K14" s="10">
        <f>I14-J14</f>
        <v/>
      </c>
      <c r="L14" s="10" t="n">
        <v>35216.75</v>
      </c>
      <c r="M14" s="10" t="n">
        <v>25205.71653725835</v>
      </c>
      <c r="N14" s="11">
        <f>L14-M14</f>
        <v/>
      </c>
      <c r="O14" s="9" t="n">
        <v>19</v>
      </c>
      <c r="P14" s="10" t="n">
        <v>56</v>
      </c>
      <c r="Q14" s="10" t="n">
        <v>0</v>
      </c>
      <c r="R14" s="10" t="n">
        <v>0</v>
      </c>
      <c r="S14" s="10" t="n">
        <v>75</v>
      </c>
      <c r="T14" s="10" t="n">
        <v>25.94060228202783</v>
      </c>
      <c r="U14" s="10">
        <f>S14-T14</f>
        <v/>
      </c>
      <c r="V14" s="10" t="n">
        <v>43635.75</v>
      </c>
      <c r="W14" s="10" t="n">
        <v>36814.86134038344</v>
      </c>
      <c r="X14" s="11">
        <f>V14-W14</f>
        <v/>
      </c>
      <c r="Y14" s="9" t="n">
        <v>17</v>
      </c>
      <c r="Z14" s="10" t="n">
        <v>163</v>
      </c>
      <c r="AA14" s="10" t="n">
        <v>0</v>
      </c>
      <c r="AB14" s="10" t="n">
        <v>0</v>
      </c>
      <c r="AC14" s="10" t="n">
        <v>180</v>
      </c>
      <c r="AD14" s="10" t="n">
        <v>25.94060228202783</v>
      </c>
      <c r="AE14" s="10">
        <f>AC14-AD14</f>
        <v/>
      </c>
      <c r="AF14" s="10" t="n">
        <v>74024.5</v>
      </c>
      <c r="AG14" s="10" t="n">
        <v>36814.86134038344</v>
      </c>
      <c r="AH14" s="11">
        <f>AF14-AG14</f>
        <v/>
      </c>
      <c r="AI14" s="9" t="n">
        <v>17</v>
      </c>
      <c r="AJ14" s="10" t="n">
        <v>108</v>
      </c>
      <c r="AK14" s="10" t="n">
        <v>0</v>
      </c>
      <c r="AL14" s="10" t="n">
        <v>0</v>
      </c>
      <c r="AM14" s="10" t="n">
        <v>125</v>
      </c>
      <c r="AN14" s="10" t="n">
        <v>25.94060228202783</v>
      </c>
      <c r="AO14" s="10">
        <f>AM14-AN14</f>
        <v/>
      </c>
      <c r="AP14" s="10" t="n">
        <v>57810.5</v>
      </c>
      <c r="AQ14" s="10" t="n">
        <v>36814.86134038344</v>
      </c>
      <c r="AR14" s="11">
        <f>AP14-AQ14</f>
        <v/>
      </c>
      <c r="AS14" s="9" t="n">
        <v>4</v>
      </c>
      <c r="AT14" s="10" t="n">
        <v>50</v>
      </c>
      <c r="AU14" s="10" t="n">
        <v>0</v>
      </c>
      <c r="AV14" s="10" t="n">
        <v>0</v>
      </c>
      <c r="AW14" s="10" t="n">
        <v>54</v>
      </c>
      <c r="AX14" s="10" t="n">
        <v>17.41976794569353</v>
      </c>
      <c r="AY14" s="10">
        <f>AW14-AX14</f>
        <v/>
      </c>
      <c r="AZ14" s="10" t="n">
        <v>20893.75</v>
      </c>
      <c r="BA14" s="10" t="n">
        <v>24849.69944159134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IFERROR(BH14/30*30,0)</f>
        <v/>
      </c>
    </row>
    <row r="15">
      <c r="A15" s="7" t="n"/>
      <c r="B15" s="7" t="n"/>
      <c r="C15" s="7" t="n"/>
      <c r="D15" s="7" t="inlineStr">
        <is>
          <t>Итого БАССЕЙН</t>
        </is>
      </c>
      <c r="E15" s="12">
        <f>SUM(E6:E14)</f>
        <v/>
      </c>
      <c r="F15" s="13">
        <f>SUM(F6:F14)</f>
        <v/>
      </c>
      <c r="G15" s="13">
        <f>SUM(G6:G14)</f>
        <v/>
      </c>
      <c r="H15" s="13">
        <f>SUM(H6:H14)</f>
        <v/>
      </c>
      <c r="I15" s="13">
        <f>SUM(I6:I14)</f>
        <v/>
      </c>
      <c r="J15" s="13">
        <f>SUM(J6:J14)</f>
        <v/>
      </c>
      <c r="K15" s="13">
        <f>SUM(K6:K14)</f>
        <v/>
      </c>
      <c r="L15" s="13">
        <f>SUM(L6:L14)</f>
        <v/>
      </c>
      <c r="M15" s="13">
        <f>SUM(M6:M14)</f>
        <v/>
      </c>
      <c r="N15" s="14">
        <f>SUM(N6:N14)</f>
        <v/>
      </c>
      <c r="O15" s="12">
        <f>SUM(O6:O14)</f>
        <v/>
      </c>
      <c r="P15" s="13">
        <f>SUM(P6:P14)</f>
        <v/>
      </c>
      <c r="Q15" s="13">
        <f>SUM(Q6:Q14)</f>
        <v/>
      </c>
      <c r="R15" s="13">
        <f>SUM(R6:R14)</f>
        <v/>
      </c>
      <c r="S15" s="13">
        <f>SUM(S6:S14)</f>
        <v/>
      </c>
      <c r="T15" s="13">
        <f>SUM(T6:T14)</f>
        <v/>
      </c>
      <c r="U15" s="13">
        <f>SUM(U6:U14)</f>
        <v/>
      </c>
      <c r="V15" s="13">
        <f>SUM(V6:V14)</f>
        <v/>
      </c>
      <c r="W15" s="13">
        <f>SUM(W6:W14)</f>
        <v/>
      </c>
      <c r="X15" s="14">
        <f>SUM(X6:X14)</f>
        <v/>
      </c>
      <c r="Y15" s="12">
        <f>SUM(Y6:Y14)</f>
        <v/>
      </c>
      <c r="Z15" s="13">
        <f>SUM(Z6:Z14)</f>
        <v/>
      </c>
      <c r="AA15" s="13">
        <f>SUM(AA6:AA14)</f>
        <v/>
      </c>
      <c r="AB15" s="13">
        <f>SUM(AB6:AB14)</f>
        <v/>
      </c>
      <c r="AC15" s="13">
        <f>SUM(AC6:AC14)</f>
        <v/>
      </c>
      <c r="AD15" s="13">
        <f>SUM(AD6:AD14)</f>
        <v/>
      </c>
      <c r="AE15" s="13">
        <f>SUM(AE6:AE14)</f>
        <v/>
      </c>
      <c r="AF15" s="13">
        <f>SUM(AF6:AF14)</f>
        <v/>
      </c>
      <c r="AG15" s="13">
        <f>SUM(AG6:AG14)</f>
        <v/>
      </c>
      <c r="AH15" s="14">
        <f>SUM(AH6:AH14)</f>
        <v/>
      </c>
      <c r="AI15" s="12">
        <f>SUM(AI6:AI14)</f>
        <v/>
      </c>
      <c r="AJ15" s="13">
        <f>SUM(AJ6:AJ14)</f>
        <v/>
      </c>
      <c r="AK15" s="13">
        <f>SUM(AK6:AK14)</f>
        <v/>
      </c>
      <c r="AL15" s="13">
        <f>SUM(AL6:AL14)</f>
        <v/>
      </c>
      <c r="AM15" s="13">
        <f>SUM(AM6:AM14)</f>
        <v/>
      </c>
      <c r="AN15" s="13">
        <f>SUM(AN6:AN14)</f>
        <v/>
      </c>
      <c r="AO15" s="13">
        <f>SUM(AO6:AO14)</f>
        <v/>
      </c>
      <c r="AP15" s="13">
        <f>SUM(AP6:AP14)</f>
        <v/>
      </c>
      <c r="AQ15" s="13">
        <f>SUM(AQ6:AQ14)</f>
        <v/>
      </c>
      <c r="AR15" s="14">
        <f>SUM(AR6:AR14)</f>
        <v/>
      </c>
      <c r="AS15" s="12">
        <f>SUM(AS6:AS14)</f>
        <v/>
      </c>
      <c r="AT15" s="13">
        <f>SUM(AT6:AT14)</f>
        <v/>
      </c>
      <c r="AU15" s="13">
        <f>SUM(AU6:AU14)</f>
        <v/>
      </c>
      <c r="AV15" s="13">
        <f>SUM(AV6:AV14)</f>
        <v/>
      </c>
      <c r="AW15" s="13">
        <f>SUM(AW6:AW14)</f>
        <v/>
      </c>
      <c r="AX15" s="13">
        <f>SUM(AX6:AX14)</f>
        <v/>
      </c>
      <c r="AY15" s="13">
        <f>SUM(AY6:AY14)</f>
        <v/>
      </c>
      <c r="AZ15" s="13">
        <f>SUM(AZ6:AZ14)</f>
        <v/>
      </c>
      <c r="BA15" s="13">
        <f>SUM(BA6:BA14)</f>
        <v/>
      </c>
      <c r="BB15" s="14">
        <f>SUM(BB6:BB14)</f>
        <v/>
      </c>
      <c r="BC15" s="7">
        <f>SUM(BC6:BC14)</f>
        <v/>
      </c>
      <c r="BD15" s="13">
        <f>SUM(BD6:BD14)</f>
        <v/>
      </c>
      <c r="BE15" s="13">
        <f>SUM(BE6:BE14)</f>
        <v/>
      </c>
      <c r="BF15" s="13">
        <f>BE15-BD15</f>
        <v/>
      </c>
      <c r="BG15" s="13">
        <f>SUM(BG6:BG14)</f>
        <v/>
      </c>
      <c r="BH15" s="13">
        <f>SUM(BH6:BH14)</f>
        <v/>
      </c>
      <c r="BI15" s="13">
        <f>BH15-BG15</f>
        <v/>
      </c>
      <c r="BJ15" s="13">
        <f>IFERROR(BH15/30*30,0)</f>
        <v/>
      </c>
    </row>
    <row r="17">
      <c r="A17" s="7" t="n"/>
      <c r="B17" s="7" t="n"/>
      <c r="C17" s="7" t="n"/>
      <c r="D17" s="7" t="inlineStr">
        <is>
          <t>ТРЕНАЖЕРНЫЙ ЗАЛ</t>
        </is>
      </c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7" t="n"/>
      <c r="AI17" s="7" t="n"/>
      <c r="AJ17" s="7" t="n"/>
      <c r="AK17" s="7" t="n"/>
      <c r="AL17" s="7" t="n"/>
      <c r="AM17" s="7" t="n"/>
      <c r="AN17" s="7" t="n"/>
      <c r="AO17" s="7" t="n"/>
      <c r="AP17" s="7" t="n"/>
      <c r="AQ17" s="7" t="n"/>
      <c r="AR17" s="7" t="n"/>
      <c r="AS17" s="7" t="n"/>
      <c r="AT17" s="7" t="n"/>
      <c r="AU17" s="7" t="n"/>
      <c r="AV17" s="7" t="n"/>
      <c r="AW17" s="7" t="n"/>
      <c r="AX17" s="7" t="n"/>
      <c r="AY17" s="7" t="n"/>
      <c r="AZ17" s="7" t="n"/>
      <c r="BA17" s="7" t="n"/>
      <c r="BB17" s="7" t="n"/>
      <c r="BC17" s="7" t="n"/>
      <c r="BD17" s="7" t="n"/>
      <c r="BE17" s="7" t="n"/>
      <c r="BF17" s="7" t="n"/>
      <c r="BG17" s="7" t="n"/>
      <c r="BH17" s="7" t="n"/>
      <c r="BI17" s="7" t="n"/>
      <c r="BJ17" s="7" t="n"/>
    </row>
    <row r="18">
      <c r="A18" s="8" t="n">
        <v>10</v>
      </c>
      <c r="B18" s="8" t="inlineStr">
        <is>
          <t>2026-02-01</t>
        </is>
      </c>
      <c r="C18" s="8" t="inlineStr">
        <is>
          <t>ПТ</t>
        </is>
      </c>
      <c r="D18" s="8" t="inlineStr">
        <is>
          <t>Борисова Маргарита Петровна</t>
        </is>
      </c>
      <c r="E18" s="9" t="n">
        <v>8</v>
      </c>
      <c r="F18" s="10" t="n">
        <v>0</v>
      </c>
      <c r="G18" s="10" t="n">
        <v>3</v>
      </c>
      <c r="H18" s="10" t="n">
        <v>0</v>
      </c>
      <c r="I18" s="10" t="n">
        <v>11</v>
      </c>
      <c r="J18" s="10" t="n">
        <v>5.343242983005151</v>
      </c>
      <c r="K18" s="10">
        <f>I18-J18</f>
        <v/>
      </c>
      <c r="L18" s="10" t="n">
        <v>8794</v>
      </c>
      <c r="M18" s="10" t="n">
        <v>3643.44313809591</v>
      </c>
      <c r="N18" s="11">
        <f>L18-M18</f>
        <v/>
      </c>
      <c r="O18" s="9" t="n">
        <v>11</v>
      </c>
      <c r="P18" s="10" t="n">
        <v>0</v>
      </c>
      <c r="Q18" s="10" t="n">
        <v>2</v>
      </c>
      <c r="R18" s="10" t="n">
        <v>0</v>
      </c>
      <c r="S18" s="10" t="n">
        <v>13</v>
      </c>
      <c r="T18" s="10" t="n">
        <v>7.805136969813683</v>
      </c>
      <c r="U18" s="10">
        <f>S18-T18</f>
        <v/>
      </c>
      <c r="V18" s="10" t="n">
        <v>12233.5</v>
      </c>
      <c r="W18" s="10" t="n">
        <v>5321.525128329568</v>
      </c>
      <c r="X18" s="11">
        <f>V18-W18</f>
        <v/>
      </c>
      <c r="Y18" s="9" t="n">
        <v>16</v>
      </c>
      <c r="Z18" s="10" t="n">
        <v>0</v>
      </c>
      <c r="AA18" s="10" t="n">
        <v>2</v>
      </c>
      <c r="AB18" s="10" t="n">
        <v>0</v>
      </c>
      <c r="AC18" s="10" t="n">
        <v>18</v>
      </c>
      <c r="AD18" s="10" t="n">
        <v>7.805136969813683</v>
      </c>
      <c r="AE18" s="10">
        <f>AC18-AD18</f>
        <v/>
      </c>
      <c r="AF18" s="10" t="n">
        <v>17142</v>
      </c>
      <c r="AG18" s="10" t="n">
        <v>5321.525128329568</v>
      </c>
      <c r="AH18" s="11">
        <f>AF18-AG18</f>
        <v/>
      </c>
      <c r="AI18" s="9" t="n">
        <v>14</v>
      </c>
      <c r="AJ18" s="10" t="n">
        <v>0</v>
      </c>
      <c r="AK18" s="10" t="n">
        <v>0</v>
      </c>
      <c r="AL18" s="10" t="n">
        <v>0</v>
      </c>
      <c r="AM18" s="10" t="n">
        <v>14</v>
      </c>
      <c r="AN18" s="10" t="n">
        <v>7.805136969813683</v>
      </c>
      <c r="AO18" s="10">
        <f>AM18-AN18</f>
        <v/>
      </c>
      <c r="AP18" s="10" t="n">
        <v>17137.5</v>
      </c>
      <c r="AQ18" s="10" t="n">
        <v>5321.525128329568</v>
      </c>
      <c r="AR18" s="11">
        <f>AP18-AQ18</f>
        <v/>
      </c>
      <c r="AS18" s="9" t="n">
        <v>9</v>
      </c>
      <c r="AT18" s="10" t="n">
        <v>0</v>
      </c>
      <c r="AU18" s="10" t="n">
        <v>0</v>
      </c>
      <c r="AV18" s="10" t="n">
        <v>0</v>
      </c>
      <c r="AW18" s="10" t="n">
        <v>9</v>
      </c>
      <c r="AX18" s="10" t="n">
        <v>5.241346107553804</v>
      </c>
      <c r="AY18" s="10">
        <f>AW18-AX18</f>
        <v/>
      </c>
      <c r="AZ18" s="10" t="n">
        <v>10456.5</v>
      </c>
      <c r="BA18" s="10" t="n">
        <v>3591.981476915384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IFERROR(BH18/30*30,0)</f>
        <v/>
      </c>
    </row>
    <row r="19">
      <c r="A19" s="8" t="n">
        <v>11</v>
      </c>
      <c r="B19" s="8" t="inlineStr">
        <is>
          <t>2026-02-01</t>
        </is>
      </c>
      <c r="C19" s="8" t="inlineStr">
        <is>
          <t>ПТ</t>
        </is>
      </c>
      <c r="D19" s="8" t="inlineStr">
        <is>
          <t>Воробьев Владислав Викторович</t>
        </is>
      </c>
      <c r="E19" s="9" t="n">
        <v>12</v>
      </c>
      <c r="F19" s="10" t="n">
        <v>0</v>
      </c>
      <c r="G19" s="10" t="n">
        <v>0</v>
      </c>
      <c r="H19" s="10" t="n">
        <v>0</v>
      </c>
      <c r="I19" s="10" t="n">
        <v>12</v>
      </c>
      <c r="J19" s="10" t="n">
        <v>16.34403735978046</v>
      </c>
      <c r="K19" s="10">
        <f>I19-J19</f>
        <v/>
      </c>
      <c r="L19" s="10" t="n">
        <v>13012.6</v>
      </c>
      <c r="M19" s="10" t="n">
        <v>17824.60328335715</v>
      </c>
      <c r="N19" s="11">
        <f>L19-M19</f>
        <v/>
      </c>
      <c r="O19" s="9" t="n">
        <v>22</v>
      </c>
      <c r="P19" s="10" t="n">
        <v>0</v>
      </c>
      <c r="Q19" s="10" t="n">
        <v>0</v>
      </c>
      <c r="R19" s="10" t="n">
        <v>0</v>
      </c>
      <c r="S19" s="10" t="n">
        <v>22</v>
      </c>
      <c r="T19" s="10" t="n">
        <v>23.87453661354774</v>
      </c>
      <c r="U19" s="10">
        <f>S19-T19</f>
        <v/>
      </c>
      <c r="V19" s="10" t="n">
        <v>24002.9</v>
      </c>
      <c r="W19" s="10" t="n">
        <v>26034.18543385371</v>
      </c>
      <c r="X19" s="11">
        <f>V19-W19</f>
        <v/>
      </c>
      <c r="Y19" s="9" t="n">
        <v>21</v>
      </c>
      <c r="Z19" s="10" t="n">
        <v>0</v>
      </c>
      <c r="AA19" s="10" t="n">
        <v>0</v>
      </c>
      <c r="AB19" s="10" t="n">
        <v>0</v>
      </c>
      <c r="AC19" s="10" t="n">
        <v>21</v>
      </c>
      <c r="AD19" s="10" t="n">
        <v>23.87453661354774</v>
      </c>
      <c r="AE19" s="10">
        <f>AC19-AD19</f>
        <v/>
      </c>
      <c r="AF19" s="10" t="n">
        <v>22986.9</v>
      </c>
      <c r="AG19" s="10" t="n">
        <v>26034.18543385371</v>
      </c>
      <c r="AH19" s="11">
        <f>AF19-AG19</f>
        <v/>
      </c>
      <c r="AI19" s="9" t="n">
        <v>27</v>
      </c>
      <c r="AJ19" s="10" t="n">
        <v>0</v>
      </c>
      <c r="AK19" s="10" t="n">
        <v>0</v>
      </c>
      <c r="AL19" s="10" t="n">
        <v>0</v>
      </c>
      <c r="AM19" s="10" t="n">
        <v>27</v>
      </c>
      <c r="AN19" s="10" t="n">
        <v>23.87453661354774</v>
      </c>
      <c r="AO19" s="10">
        <f>AM19-AN19</f>
        <v/>
      </c>
      <c r="AP19" s="10" t="n">
        <v>31084.4</v>
      </c>
      <c r="AQ19" s="10" t="n">
        <v>26034.18543385371</v>
      </c>
      <c r="AR19" s="11">
        <f>AP19-AQ19</f>
        <v/>
      </c>
      <c r="AS19" s="9" t="n">
        <v>18</v>
      </c>
      <c r="AT19" s="10" t="n">
        <v>0</v>
      </c>
      <c r="AU19" s="10" t="n">
        <v>0</v>
      </c>
      <c r="AV19" s="10" t="n">
        <v>0</v>
      </c>
      <c r="AW19" s="10" t="n">
        <v>18</v>
      </c>
      <c r="AX19" s="10" t="n">
        <v>16.03235279957634</v>
      </c>
      <c r="AY19" s="10">
        <f>AW19-AX19</f>
        <v/>
      </c>
      <c r="AZ19" s="10" t="n">
        <v>20883.6</v>
      </c>
      <c r="BA19" s="10" t="n">
        <v>17572.84041508173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IFERROR(BH19/30*30,0)</f>
        <v/>
      </c>
    </row>
    <row r="20">
      <c r="A20" s="8" t="n">
        <v>12</v>
      </c>
      <c r="B20" s="8" t="inlineStr">
        <is>
          <t>2026-02-01</t>
        </is>
      </c>
      <c r="C20" s="8" t="inlineStr">
        <is>
          <t>ПТ</t>
        </is>
      </c>
      <c r="D20" s="8" t="inlineStr">
        <is>
          <t>Глухова Дарья Алексеевна</t>
        </is>
      </c>
      <c r="E20" s="9" t="n">
        <v>12</v>
      </c>
      <c r="F20" s="10" t="n">
        <v>0</v>
      </c>
      <c r="G20" s="10" t="n">
        <v>2</v>
      </c>
      <c r="H20" s="10" t="n">
        <v>0</v>
      </c>
      <c r="I20" s="10" t="n">
        <v>14</v>
      </c>
      <c r="J20" s="10" t="n">
        <v>11.31510278754032</v>
      </c>
      <c r="K20" s="10">
        <f>I20-J20</f>
        <v/>
      </c>
      <c r="L20" s="10" t="n">
        <v>12994.17</v>
      </c>
      <c r="M20" s="10" t="n">
        <v>12704.937494481</v>
      </c>
      <c r="N20" s="11">
        <f>L20-M20</f>
        <v/>
      </c>
      <c r="O20" s="9" t="n">
        <v>13</v>
      </c>
      <c r="P20" s="10" t="n">
        <v>0</v>
      </c>
      <c r="Q20" s="10" t="n">
        <v>4</v>
      </c>
      <c r="R20" s="10" t="n">
        <v>0</v>
      </c>
      <c r="S20" s="10" t="n">
        <v>17</v>
      </c>
      <c r="T20" s="10" t="n">
        <v>16.52852534784074</v>
      </c>
      <c r="U20" s="10">
        <f>S20-T20</f>
        <v/>
      </c>
      <c r="V20" s="10" t="n">
        <v>15799.16</v>
      </c>
      <c r="W20" s="10" t="n">
        <v>18556.52512421819</v>
      </c>
      <c r="X20" s="11">
        <f>V20-W20</f>
        <v/>
      </c>
      <c r="Y20" s="9" t="n">
        <v>3</v>
      </c>
      <c r="Z20" s="10" t="n">
        <v>0</v>
      </c>
      <c r="AA20" s="10" t="n">
        <v>4</v>
      </c>
      <c r="AB20" s="10" t="n">
        <v>0</v>
      </c>
      <c r="AC20" s="10" t="n">
        <v>7</v>
      </c>
      <c r="AD20" s="10" t="n">
        <v>16.52852534784074</v>
      </c>
      <c r="AE20" s="10">
        <f>AC20-AD20</f>
        <v/>
      </c>
      <c r="AF20" s="10" t="n">
        <v>4094</v>
      </c>
      <c r="AG20" s="10" t="n">
        <v>18556.52512421819</v>
      </c>
      <c r="AH20" s="11">
        <f>AF20-AG20</f>
        <v/>
      </c>
      <c r="AI20" s="9" t="n">
        <v>3</v>
      </c>
      <c r="AJ20" s="10" t="n">
        <v>0</v>
      </c>
      <c r="AK20" s="10" t="n">
        <v>0</v>
      </c>
      <c r="AL20" s="10" t="n">
        <v>0</v>
      </c>
      <c r="AM20" s="10" t="n">
        <v>3</v>
      </c>
      <c r="AN20" s="10" t="n">
        <v>16.52852534784074</v>
      </c>
      <c r="AO20" s="10">
        <f>AM20-AN20</f>
        <v/>
      </c>
      <c r="AP20" s="10" t="n">
        <v>3432.5</v>
      </c>
      <c r="AQ20" s="10" t="n">
        <v>18556.52512421819</v>
      </c>
      <c r="AR20" s="11">
        <f>AP20-AQ20</f>
        <v/>
      </c>
      <c r="AS20" s="9" t="n">
        <v>14</v>
      </c>
      <c r="AT20" s="10" t="n">
        <v>0</v>
      </c>
      <c r="AU20" s="10" t="n">
        <v>0</v>
      </c>
      <c r="AV20" s="10" t="n">
        <v>0</v>
      </c>
      <c r="AW20" s="10" t="n">
        <v>14</v>
      </c>
      <c r="AX20" s="10" t="n">
        <v>11.09932116893747</v>
      </c>
      <c r="AY20" s="10">
        <f>AW20-AX20</f>
        <v/>
      </c>
      <c r="AZ20" s="10" t="n">
        <v>16579.34</v>
      </c>
      <c r="BA20" s="10" t="n">
        <v>12525.48713286442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IFERROR(BH20/30*30,0)</f>
        <v/>
      </c>
    </row>
    <row r="21">
      <c r="A21" s="8" t="n">
        <v>13</v>
      </c>
      <c r="B21" s="8" t="inlineStr">
        <is>
          <t>2026-02-01</t>
        </is>
      </c>
      <c r="C21" s="8" t="inlineStr">
        <is>
          <t>ПТ</t>
        </is>
      </c>
      <c r="D21" s="8" t="inlineStr">
        <is>
          <t>Градобоев Михаил Александрович</t>
        </is>
      </c>
      <c r="E21" s="9" t="n">
        <v>24</v>
      </c>
      <c r="F21" s="10" t="n">
        <v>0</v>
      </c>
      <c r="G21" s="10" t="n">
        <v>0</v>
      </c>
      <c r="H21" s="10" t="n">
        <v>0</v>
      </c>
      <c r="I21" s="10" t="n">
        <v>24</v>
      </c>
      <c r="J21" s="10" t="n">
        <v>23.88743921814067</v>
      </c>
      <c r="K21" s="10">
        <f>I21-J21</f>
        <v/>
      </c>
      <c r="L21" s="10" t="n">
        <v>25998.29</v>
      </c>
      <c r="M21" s="10" t="n">
        <v>25017.26258183959</v>
      </c>
      <c r="N21" s="11">
        <f>L21-M21</f>
        <v/>
      </c>
      <c r="O21" s="9" t="n">
        <v>33</v>
      </c>
      <c r="P21" s="10" t="n">
        <v>0</v>
      </c>
      <c r="Q21" s="10" t="n">
        <v>1</v>
      </c>
      <c r="R21" s="10" t="n">
        <v>0</v>
      </c>
      <c r="S21" s="10" t="n">
        <v>34</v>
      </c>
      <c r="T21" s="10" t="n">
        <v>34.89355351210823</v>
      </c>
      <c r="U21" s="10">
        <f>S21-T21</f>
        <v/>
      </c>
      <c r="V21" s="10" t="n">
        <v>36936.32</v>
      </c>
      <c r="W21" s="10" t="n">
        <v>36539.61004064226</v>
      </c>
      <c r="X21" s="11">
        <f>V21-W21</f>
        <v/>
      </c>
      <c r="Y21" s="9" t="n">
        <v>33</v>
      </c>
      <c r="Z21" s="10" t="n">
        <v>0</v>
      </c>
      <c r="AA21" s="10" t="n">
        <v>1</v>
      </c>
      <c r="AB21" s="10" t="n">
        <v>0</v>
      </c>
      <c r="AC21" s="10" t="n">
        <v>34</v>
      </c>
      <c r="AD21" s="10" t="n">
        <v>34.89355351210823</v>
      </c>
      <c r="AE21" s="10">
        <f>AC21-AD21</f>
        <v/>
      </c>
      <c r="AF21" s="10" t="n">
        <v>38644.5</v>
      </c>
      <c r="AG21" s="10" t="n">
        <v>36539.61004064226</v>
      </c>
      <c r="AH21" s="11">
        <f>AF21-AG21</f>
        <v/>
      </c>
      <c r="AI21" s="9" t="n">
        <v>32</v>
      </c>
      <c r="AJ21" s="10" t="n">
        <v>0</v>
      </c>
      <c r="AK21" s="10" t="n">
        <v>0</v>
      </c>
      <c r="AL21" s="10" t="n">
        <v>0</v>
      </c>
      <c r="AM21" s="10" t="n">
        <v>32</v>
      </c>
      <c r="AN21" s="10" t="n">
        <v>34.89355351210823</v>
      </c>
      <c r="AO21" s="10">
        <f>AM21-AN21</f>
        <v/>
      </c>
      <c r="AP21" s="10" t="n">
        <v>34465.34</v>
      </c>
      <c r="AQ21" s="10" t="n">
        <v>36539.61004064226</v>
      </c>
      <c r="AR21" s="11">
        <f>AP21-AQ21</f>
        <v/>
      </c>
      <c r="AS21" s="9" t="n">
        <v>28</v>
      </c>
      <c r="AT21" s="10" t="n">
        <v>0</v>
      </c>
      <c r="AU21" s="10" t="n">
        <v>0</v>
      </c>
      <c r="AV21" s="10" t="n">
        <v>0</v>
      </c>
      <c r="AW21" s="10" t="n">
        <v>28</v>
      </c>
      <c r="AX21" s="10" t="n">
        <v>23.43190024553465</v>
      </c>
      <c r="AY21" s="10">
        <f>AW21-AX21</f>
        <v/>
      </c>
      <c r="AZ21" s="10" t="n">
        <v>30039.17</v>
      </c>
      <c r="BA21" s="10" t="n">
        <v>24663.90729623365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IFERROR(BH21/30*30,0)</f>
        <v/>
      </c>
    </row>
    <row r="22">
      <c r="A22" s="8" t="n">
        <v>14</v>
      </c>
      <c r="B22" s="8" t="inlineStr">
        <is>
          <t>2026-02-01</t>
        </is>
      </c>
      <c r="C22" s="8" t="inlineStr">
        <is>
          <t>ПТ</t>
        </is>
      </c>
      <c r="D22" s="8" t="inlineStr">
        <is>
          <t>Жвакин Данил Алексеевич</t>
        </is>
      </c>
      <c r="E22" s="9" t="n">
        <v>17</v>
      </c>
      <c r="F22" s="10" t="n">
        <v>0</v>
      </c>
      <c r="G22" s="10" t="n">
        <v>2</v>
      </c>
      <c r="H22" s="10" t="n">
        <v>0</v>
      </c>
      <c r="I22" s="10" t="n">
        <v>19</v>
      </c>
      <c r="J22" s="10" t="n">
        <v>14.1438784844254</v>
      </c>
      <c r="K22" s="10">
        <f>I22-J22</f>
        <v/>
      </c>
      <c r="L22" s="10" t="n">
        <v>26216.75</v>
      </c>
      <c r="M22" s="10" t="n">
        <v>21797.84084343588</v>
      </c>
      <c r="N22" s="11">
        <f>L22-M22</f>
        <v/>
      </c>
      <c r="O22" s="9" t="n">
        <v>24</v>
      </c>
      <c r="P22" s="10" t="n">
        <v>0</v>
      </c>
      <c r="Q22" s="10" t="n">
        <v>0</v>
      </c>
      <c r="R22" s="10" t="n">
        <v>0</v>
      </c>
      <c r="S22" s="10" t="n">
        <v>24</v>
      </c>
      <c r="T22" s="10" t="n">
        <v>20.66065668480093</v>
      </c>
      <c r="U22" s="10">
        <f>S22-T22</f>
        <v/>
      </c>
      <c r="V22" s="10" t="n">
        <v>35512.75</v>
      </c>
      <c r="W22" s="10" t="n">
        <v>31837.40033673035</v>
      </c>
      <c r="X22" s="11">
        <f>V22-W22</f>
        <v/>
      </c>
      <c r="Y22" s="9" t="n">
        <v>20</v>
      </c>
      <c r="Z22" s="10" t="n">
        <v>0</v>
      </c>
      <c r="AA22" s="10" t="n">
        <v>0</v>
      </c>
      <c r="AB22" s="10" t="n">
        <v>0</v>
      </c>
      <c r="AC22" s="10" t="n">
        <v>20</v>
      </c>
      <c r="AD22" s="10" t="n">
        <v>20.66065668480093</v>
      </c>
      <c r="AE22" s="10">
        <f>AC22-AD22</f>
        <v/>
      </c>
      <c r="AF22" s="10" t="n">
        <v>33887.5</v>
      </c>
      <c r="AG22" s="10" t="n">
        <v>31837.40033673035</v>
      </c>
      <c r="AH22" s="11">
        <f>AF22-AG22</f>
        <v/>
      </c>
      <c r="AI22" s="9" t="n">
        <v>17</v>
      </c>
      <c r="AJ22" s="10" t="n">
        <v>0</v>
      </c>
      <c r="AK22" s="10" t="n">
        <v>0</v>
      </c>
      <c r="AL22" s="10" t="n">
        <v>0</v>
      </c>
      <c r="AM22" s="10" t="n">
        <v>17</v>
      </c>
      <c r="AN22" s="10" t="n">
        <v>20.66065668480093</v>
      </c>
      <c r="AO22" s="10">
        <f>AM22-AN22</f>
        <v/>
      </c>
      <c r="AP22" s="10" t="n">
        <v>26248</v>
      </c>
      <c r="AQ22" s="10" t="n">
        <v>31837.40033673035</v>
      </c>
      <c r="AR22" s="11">
        <f>AP22-AQ22</f>
        <v/>
      </c>
      <c r="AS22" s="9" t="n">
        <v>12</v>
      </c>
      <c r="AT22" s="10" t="n">
        <v>0</v>
      </c>
      <c r="AU22" s="10" t="n">
        <v>0</v>
      </c>
      <c r="AV22" s="10" t="n">
        <v>0</v>
      </c>
      <c r="AW22" s="10" t="n">
        <v>12</v>
      </c>
      <c r="AX22" s="10" t="n">
        <v>13.87415146117183</v>
      </c>
      <c r="AY22" s="10">
        <f>AW22-AX22</f>
        <v/>
      </c>
      <c r="AZ22" s="10" t="n">
        <v>22125.5</v>
      </c>
      <c r="BA22" s="10" t="n">
        <v>21489.95814637307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IFERROR(BH22/30*30,0)</f>
        <v/>
      </c>
    </row>
    <row r="23">
      <c r="A23" s="8" t="n">
        <v>15</v>
      </c>
      <c r="B23" s="8" t="inlineStr">
        <is>
          <t>2026-02-01</t>
        </is>
      </c>
      <c r="C23" s="8" t="inlineStr">
        <is>
          <t>ПТ</t>
        </is>
      </c>
      <c r="D23" s="8" t="inlineStr">
        <is>
          <t>Косолапова Ираида Ивановна</t>
        </is>
      </c>
      <c r="E23" s="9" t="n">
        <v>21</v>
      </c>
      <c r="F23" s="10" t="n">
        <v>0</v>
      </c>
      <c r="G23" s="10" t="n">
        <v>1</v>
      </c>
      <c r="H23" s="10" t="n">
        <v>0</v>
      </c>
      <c r="I23" s="10" t="n">
        <v>22</v>
      </c>
      <c r="J23" s="10" t="n">
        <v>22.47305136969813</v>
      </c>
      <c r="K23" s="10">
        <f>I23-J23</f>
        <v/>
      </c>
      <c r="L23" s="10" t="n">
        <v>28082</v>
      </c>
      <c r="M23" s="10" t="n">
        <v>28990.50014191832</v>
      </c>
      <c r="N23" s="11">
        <f>L23-M23</f>
        <v/>
      </c>
      <c r="O23" s="9" t="n">
        <v>38</v>
      </c>
      <c r="P23" s="10" t="n">
        <v>0</v>
      </c>
      <c r="Q23" s="10" t="n">
        <v>0</v>
      </c>
      <c r="R23" s="10" t="n">
        <v>0</v>
      </c>
      <c r="S23" s="10" t="n">
        <v>38</v>
      </c>
      <c r="T23" s="10" t="n">
        <v>32.82748784362813</v>
      </c>
      <c r="U23" s="10">
        <f>S23-T23</f>
        <v/>
      </c>
      <c r="V23" s="10" t="n">
        <v>53066.5</v>
      </c>
      <c r="W23" s="10" t="n">
        <v>42342.82494351889</v>
      </c>
      <c r="X23" s="11">
        <f>V23-W23</f>
        <v/>
      </c>
      <c r="Y23" s="9" t="n">
        <v>36</v>
      </c>
      <c r="Z23" s="10" t="n">
        <v>0</v>
      </c>
      <c r="AA23" s="10" t="n">
        <v>0</v>
      </c>
      <c r="AB23" s="10" t="n">
        <v>0</v>
      </c>
      <c r="AC23" s="10" t="n">
        <v>36</v>
      </c>
      <c r="AD23" s="10" t="n">
        <v>32.82748784362813</v>
      </c>
      <c r="AE23" s="10">
        <f>AC23-AD23</f>
        <v/>
      </c>
      <c r="AF23" s="10" t="n">
        <v>50202</v>
      </c>
      <c r="AG23" s="10" t="n">
        <v>42342.82494351889</v>
      </c>
      <c r="AH23" s="11">
        <f>AF23-AG23</f>
        <v/>
      </c>
      <c r="AI23" s="9" t="n">
        <v>36</v>
      </c>
      <c r="AJ23" s="10" t="n">
        <v>0</v>
      </c>
      <c r="AK23" s="10" t="n">
        <v>0</v>
      </c>
      <c r="AL23" s="10" t="n">
        <v>0</v>
      </c>
      <c r="AM23" s="10" t="n">
        <v>36</v>
      </c>
      <c r="AN23" s="10" t="n">
        <v>32.82748784362813</v>
      </c>
      <c r="AO23" s="10">
        <f>AM23-AN23</f>
        <v/>
      </c>
      <c r="AP23" s="10" t="n">
        <v>49358.25</v>
      </c>
      <c r="AQ23" s="10" t="n">
        <v>42342.82494351889</v>
      </c>
      <c r="AR23" s="11">
        <f>AP23-AQ23</f>
        <v/>
      </c>
      <c r="AS23" s="9" t="n">
        <v>31</v>
      </c>
      <c r="AT23" s="10" t="n">
        <v>0</v>
      </c>
      <c r="AU23" s="10" t="n">
        <v>0</v>
      </c>
      <c r="AV23" s="10" t="n">
        <v>0</v>
      </c>
      <c r="AW23" s="10" t="n">
        <v>31</v>
      </c>
      <c r="AX23" s="10" t="n">
        <v>22.04448509941747</v>
      </c>
      <c r="AY23" s="10">
        <f>AW23-AX23</f>
        <v/>
      </c>
      <c r="AZ23" s="10" t="n">
        <v>41804.5</v>
      </c>
      <c r="BA23" s="10" t="n">
        <v>28581.02502752499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IFERROR(BH23/30*30,0)</f>
        <v/>
      </c>
    </row>
    <row r="24">
      <c r="A24" s="8" t="n">
        <v>16</v>
      </c>
      <c r="B24" s="8" t="inlineStr">
        <is>
          <t>2026-02-01</t>
        </is>
      </c>
      <c r="C24" s="8" t="inlineStr">
        <is>
          <t>ПТ</t>
        </is>
      </c>
      <c r="D24" s="8" t="inlineStr">
        <is>
          <t>Котикова Дарья Ивановна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10.05786914448028</v>
      </c>
      <c r="K24" s="10">
        <f>I24-J24</f>
        <v/>
      </c>
      <c r="L24" s="10" t="n">
        <v>0</v>
      </c>
      <c r="M24" s="10" t="n">
        <v>6784.342395075144</v>
      </c>
      <c r="N24" s="11">
        <f>L24-M24</f>
        <v/>
      </c>
      <c r="O24" s="9" t="n">
        <v>1</v>
      </c>
      <c r="P24" s="10" t="n">
        <v>0</v>
      </c>
      <c r="Q24" s="10" t="n">
        <v>0</v>
      </c>
      <c r="R24" s="10" t="n">
        <v>0</v>
      </c>
      <c r="S24" s="10" t="n">
        <v>1</v>
      </c>
      <c r="T24" s="10" t="n">
        <v>14.69202253141399</v>
      </c>
      <c r="U24" s="10">
        <f>S24-T24</f>
        <v/>
      </c>
      <c r="V24" s="10" t="n">
        <v>615</v>
      </c>
      <c r="W24" s="10" t="n">
        <v>9909.046790682645</v>
      </c>
      <c r="X24" s="11">
        <f>V24-W24</f>
        <v/>
      </c>
      <c r="Y24" s="9" t="n">
        <v>11</v>
      </c>
      <c r="Z24" s="10" t="n">
        <v>0</v>
      </c>
      <c r="AA24" s="10" t="n">
        <v>10</v>
      </c>
      <c r="AB24" s="10" t="n">
        <v>0</v>
      </c>
      <c r="AC24" s="10" t="n">
        <v>21</v>
      </c>
      <c r="AD24" s="10" t="n">
        <v>14.69202253141399</v>
      </c>
      <c r="AE24" s="10">
        <f>AC24-AD24</f>
        <v/>
      </c>
      <c r="AF24" s="10" t="n">
        <v>9219</v>
      </c>
      <c r="AG24" s="10" t="n">
        <v>9909.046790682645</v>
      </c>
      <c r="AH24" s="11">
        <f>AF24-AG24</f>
        <v/>
      </c>
      <c r="AI24" s="9" t="n">
        <v>18</v>
      </c>
      <c r="AJ24" s="10" t="n">
        <v>0</v>
      </c>
      <c r="AK24" s="10" t="n">
        <v>1</v>
      </c>
      <c r="AL24" s="10" t="n">
        <v>0</v>
      </c>
      <c r="AM24" s="10" t="n">
        <v>19</v>
      </c>
      <c r="AN24" s="10" t="n">
        <v>14.69202253141399</v>
      </c>
      <c r="AO24" s="10">
        <f>AM24-AN24</f>
        <v/>
      </c>
      <c r="AP24" s="10" t="n">
        <v>17901.25</v>
      </c>
      <c r="AQ24" s="10" t="n">
        <v>9909.046790682645</v>
      </c>
      <c r="AR24" s="11">
        <f>AP24-AQ24</f>
        <v/>
      </c>
      <c r="AS24" s="9" t="n">
        <v>18</v>
      </c>
      <c r="AT24" s="10" t="n">
        <v>0</v>
      </c>
      <c r="AU24" s="10" t="n">
        <v>5</v>
      </c>
      <c r="AV24" s="10" t="n">
        <v>0</v>
      </c>
      <c r="AW24" s="10" t="n">
        <v>23</v>
      </c>
      <c r="AX24" s="10" t="n">
        <v>9.866063261277748</v>
      </c>
      <c r="AY24" s="10">
        <f>AW24-AX24</f>
        <v/>
      </c>
      <c r="AZ24" s="10" t="n">
        <v>15459</v>
      </c>
      <c r="BA24" s="10" t="n">
        <v>6688.517232876921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IFERROR(BH24/30*30,0)</f>
        <v/>
      </c>
    </row>
    <row r="25">
      <c r="A25" s="8" t="n">
        <v>17</v>
      </c>
      <c r="B25" s="8" t="inlineStr">
        <is>
          <t>2026-02-01</t>
        </is>
      </c>
      <c r="C25" s="8" t="inlineStr">
        <is>
          <t>ПТ</t>
        </is>
      </c>
      <c r="D25" s="8" t="inlineStr">
        <is>
          <t>Макарова Ольга Дмитриевна</t>
        </is>
      </c>
      <c r="E25" s="9" t="n">
        <v>13</v>
      </c>
      <c r="F25" s="10" t="n">
        <v>0</v>
      </c>
      <c r="G25" s="10" t="n">
        <v>2</v>
      </c>
      <c r="H25" s="10" t="n">
        <v>0</v>
      </c>
      <c r="I25" s="10" t="n">
        <v>15</v>
      </c>
      <c r="J25" s="10" t="n">
        <v>21.0586635212556</v>
      </c>
      <c r="K25" s="10">
        <f>I25-J25</f>
        <v/>
      </c>
      <c r="L25" s="10" t="n">
        <v>15226.5</v>
      </c>
      <c r="M25" s="10" t="n">
        <v>25237.12552982814</v>
      </c>
      <c r="N25" s="11">
        <f>L25-M25</f>
        <v/>
      </c>
      <c r="O25" s="9" t="n">
        <v>24</v>
      </c>
      <c r="P25" s="10" t="n">
        <v>0</v>
      </c>
      <c r="Q25" s="10" t="n">
        <v>0</v>
      </c>
      <c r="R25" s="10" t="n">
        <v>0</v>
      </c>
      <c r="S25" s="10" t="n">
        <v>24</v>
      </c>
      <c r="T25" s="10" t="n">
        <v>30.76142217514804</v>
      </c>
      <c r="U25" s="10">
        <f>S25-T25</f>
        <v/>
      </c>
      <c r="V25" s="10" t="n">
        <v>30665</v>
      </c>
      <c r="W25" s="10" t="n">
        <v>36860.73655700697</v>
      </c>
      <c r="X25" s="11">
        <f>V25-W25</f>
        <v/>
      </c>
      <c r="Y25" s="9" t="n">
        <v>30</v>
      </c>
      <c r="Z25" s="10" t="n">
        <v>0</v>
      </c>
      <c r="AA25" s="10" t="n">
        <v>0</v>
      </c>
      <c r="AB25" s="10" t="n">
        <v>0</v>
      </c>
      <c r="AC25" s="10" t="n">
        <v>30</v>
      </c>
      <c r="AD25" s="10" t="n">
        <v>30.76142217514804</v>
      </c>
      <c r="AE25" s="10">
        <f>AC25-AD25</f>
        <v/>
      </c>
      <c r="AF25" s="10" t="n">
        <v>36831.5</v>
      </c>
      <c r="AG25" s="10" t="n">
        <v>36860.73655700697</v>
      </c>
      <c r="AH25" s="11">
        <f>AF25-AG25</f>
        <v/>
      </c>
      <c r="AI25" s="9" t="n">
        <v>29</v>
      </c>
      <c r="AJ25" s="10" t="n">
        <v>0</v>
      </c>
      <c r="AK25" s="10" t="n">
        <v>0</v>
      </c>
      <c r="AL25" s="10" t="n">
        <v>0</v>
      </c>
      <c r="AM25" s="10" t="n">
        <v>29</v>
      </c>
      <c r="AN25" s="10" t="n">
        <v>30.76142217514804</v>
      </c>
      <c r="AO25" s="10">
        <f>AM25-AN25</f>
        <v/>
      </c>
      <c r="AP25" s="10" t="n">
        <v>35288.5</v>
      </c>
      <c r="AQ25" s="10" t="n">
        <v>36860.73655700697</v>
      </c>
      <c r="AR25" s="11">
        <f>AP25-AQ25</f>
        <v/>
      </c>
      <c r="AS25" s="9" t="n">
        <v>28</v>
      </c>
      <c r="AT25" s="10" t="n">
        <v>0</v>
      </c>
      <c r="AU25" s="10" t="n">
        <v>0</v>
      </c>
      <c r="AV25" s="10" t="n">
        <v>0</v>
      </c>
      <c r="AW25" s="10" t="n">
        <v>28</v>
      </c>
      <c r="AX25" s="10" t="n">
        <v>20.65706995330029</v>
      </c>
      <c r="AY25" s="10">
        <f>AW25-AX25</f>
        <v/>
      </c>
      <c r="AZ25" s="10" t="n">
        <v>34378</v>
      </c>
      <c r="BA25" s="10" t="n">
        <v>24880.66479915095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IFERROR(BH25/30*30,0)</f>
        <v/>
      </c>
    </row>
    <row r="26">
      <c r="A26" s="8" t="n">
        <v>18</v>
      </c>
      <c r="B26" s="8" t="inlineStr">
        <is>
          <t>2026-02-01</t>
        </is>
      </c>
      <c r="C26" s="8" t="inlineStr">
        <is>
          <t>ПТ</t>
        </is>
      </c>
      <c r="D26" s="8" t="inlineStr">
        <is>
          <t>Морозова Юлия Сергеевна</t>
        </is>
      </c>
      <c r="E26" s="9" t="n">
        <v>26</v>
      </c>
      <c r="F26" s="10" t="n">
        <v>0</v>
      </c>
      <c r="G26" s="10" t="n">
        <v>0</v>
      </c>
      <c r="H26" s="10" t="n">
        <v>0</v>
      </c>
      <c r="I26" s="10" t="n">
        <v>26</v>
      </c>
      <c r="J26" s="10" t="n">
        <v>19.80142987819556</v>
      </c>
      <c r="K26" s="10">
        <f>I26-J26</f>
        <v/>
      </c>
      <c r="L26" s="10" t="n">
        <v>32212.16</v>
      </c>
      <c r="M26" s="10" t="n">
        <v>24467.60521186823</v>
      </c>
      <c r="N26" s="11">
        <f>L26-M26</f>
        <v/>
      </c>
      <c r="O26" s="9" t="n">
        <v>34</v>
      </c>
      <c r="P26" s="10" t="n">
        <v>0</v>
      </c>
      <c r="Q26" s="10" t="n">
        <v>0</v>
      </c>
      <c r="R26" s="10" t="n">
        <v>0</v>
      </c>
      <c r="S26" s="10" t="n">
        <v>34</v>
      </c>
      <c r="T26" s="10" t="n">
        <v>28.9249193587213</v>
      </c>
      <c r="U26" s="10">
        <f>S26-T26</f>
        <v/>
      </c>
      <c r="V26" s="10" t="n">
        <v>42254.08</v>
      </c>
      <c r="W26" s="10" t="n">
        <v>35736.79374973047</v>
      </c>
      <c r="X26" s="11">
        <f>V26-W26</f>
        <v/>
      </c>
      <c r="Y26" s="9" t="n">
        <v>38</v>
      </c>
      <c r="Z26" s="10" t="n">
        <v>0</v>
      </c>
      <c r="AA26" s="10" t="n">
        <v>1</v>
      </c>
      <c r="AB26" s="10" t="n">
        <v>0</v>
      </c>
      <c r="AC26" s="10" t="n">
        <v>39</v>
      </c>
      <c r="AD26" s="10" t="n">
        <v>28.9249193587213</v>
      </c>
      <c r="AE26" s="10">
        <f>AC26-AD26</f>
        <v/>
      </c>
      <c r="AF26" s="10" t="n">
        <v>48097</v>
      </c>
      <c r="AG26" s="10" t="n">
        <v>35736.79374973047</v>
      </c>
      <c r="AH26" s="11">
        <f>AF26-AG26</f>
        <v/>
      </c>
      <c r="AI26" s="9" t="n">
        <v>36</v>
      </c>
      <c r="AJ26" s="10" t="n">
        <v>0</v>
      </c>
      <c r="AK26" s="10" t="n">
        <v>0</v>
      </c>
      <c r="AL26" s="10" t="n">
        <v>0</v>
      </c>
      <c r="AM26" s="10" t="n">
        <v>36</v>
      </c>
      <c r="AN26" s="10" t="n">
        <v>28.9249193587213</v>
      </c>
      <c r="AO26" s="10">
        <f>AM26-AN26</f>
        <v/>
      </c>
      <c r="AP26" s="10" t="n">
        <v>46049</v>
      </c>
      <c r="AQ26" s="10" t="n">
        <v>35736.79374973047</v>
      </c>
      <c r="AR26" s="11">
        <f>AP26-AQ26</f>
        <v/>
      </c>
      <c r="AS26" s="9" t="n">
        <v>21</v>
      </c>
      <c r="AT26" s="10" t="n">
        <v>0</v>
      </c>
      <c r="AU26" s="10" t="n">
        <v>0</v>
      </c>
      <c r="AV26" s="10" t="n">
        <v>0</v>
      </c>
      <c r="AW26" s="10" t="n">
        <v>21</v>
      </c>
      <c r="AX26" s="10" t="n">
        <v>19.42381204564057</v>
      </c>
      <c r="AY26" s="10">
        <f>AW26-AX26</f>
        <v/>
      </c>
      <c r="AZ26" s="10" t="n">
        <v>27092.5</v>
      </c>
      <c r="BA26" s="10" t="n">
        <v>24122.01353894038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IFERROR(BH26/30*30,0)</f>
        <v/>
      </c>
    </row>
    <row r="27">
      <c r="A27" s="8" t="n">
        <v>19</v>
      </c>
      <c r="B27" s="8" t="inlineStr">
        <is>
          <t>2026-02-01</t>
        </is>
      </c>
      <c r="C27" s="8" t="inlineStr">
        <is>
          <t>ПТ</t>
        </is>
      </c>
      <c r="D27" s="8" t="inlineStr">
        <is>
          <t>Нахаев Артем Валерьевич</t>
        </is>
      </c>
      <c r="E27" s="9" t="n">
        <v>12</v>
      </c>
      <c r="F27" s="10" t="n">
        <v>0</v>
      </c>
      <c r="G27" s="10" t="n">
        <v>0</v>
      </c>
      <c r="H27" s="10" t="n">
        <v>0</v>
      </c>
      <c r="I27" s="10" t="n">
        <v>12</v>
      </c>
      <c r="J27" s="10" t="n">
        <v>14.92964951133792</v>
      </c>
      <c r="K27" s="10">
        <f>I27-J27</f>
        <v/>
      </c>
      <c r="L27" s="10" t="n">
        <v>12419</v>
      </c>
      <c r="M27" s="10" t="n">
        <v>18107.28421648528</v>
      </c>
      <c r="N27" s="11">
        <f>L27-M27</f>
        <v/>
      </c>
      <c r="O27" s="9" t="n">
        <v>20</v>
      </c>
      <c r="P27" s="10" t="n">
        <v>0</v>
      </c>
      <c r="Q27" s="10" t="n">
        <v>0</v>
      </c>
      <c r="R27" s="10" t="n">
        <v>0</v>
      </c>
      <c r="S27" s="10" t="n">
        <v>20</v>
      </c>
      <c r="T27" s="10" t="n">
        <v>21.80847094506764</v>
      </c>
      <c r="U27" s="10">
        <f>S27-T27</f>
        <v/>
      </c>
      <c r="V27" s="10" t="n">
        <v>24984</v>
      </c>
      <c r="W27" s="10" t="n">
        <v>26447.06238346548</v>
      </c>
      <c r="X27" s="11">
        <f>V27-W27</f>
        <v/>
      </c>
      <c r="Y27" s="9" t="n">
        <v>19</v>
      </c>
      <c r="Z27" s="10" t="n">
        <v>0</v>
      </c>
      <c r="AA27" s="10" t="n">
        <v>0</v>
      </c>
      <c r="AB27" s="10" t="n">
        <v>0</v>
      </c>
      <c r="AC27" s="10" t="n">
        <v>19</v>
      </c>
      <c r="AD27" s="10" t="n">
        <v>21.80847094506764</v>
      </c>
      <c r="AE27" s="10">
        <f>AC27-AD27</f>
        <v/>
      </c>
      <c r="AF27" s="10" t="n">
        <v>21473</v>
      </c>
      <c r="AG27" s="10" t="n">
        <v>26447.06238346548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21.80847094506764</v>
      </c>
      <c r="AO27" s="10">
        <f>AM27-AN27</f>
        <v/>
      </c>
      <c r="AP27" s="10" t="n">
        <v>0</v>
      </c>
      <c r="AQ27" s="10" t="n">
        <v>26447.06238346548</v>
      </c>
      <c r="AR27" s="11">
        <f>AP27-AQ27</f>
        <v/>
      </c>
      <c r="AS27" s="9" t="n">
        <v>11</v>
      </c>
      <c r="AT27" s="10" t="n">
        <v>0</v>
      </c>
      <c r="AU27" s="10" t="n">
        <v>0</v>
      </c>
      <c r="AV27" s="10" t="n">
        <v>0</v>
      </c>
      <c r="AW27" s="10" t="n">
        <v>11</v>
      </c>
      <c r="AX27" s="10" t="n">
        <v>14.64493765345916</v>
      </c>
      <c r="AY27" s="10">
        <f>AW27-AX27</f>
        <v/>
      </c>
      <c r="AZ27" s="10" t="n">
        <v>13370.5</v>
      </c>
      <c r="BA27" s="10" t="n">
        <v>17851.52863311827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IFERROR(BH27/30*30,0)</f>
        <v/>
      </c>
    </row>
    <row r="28">
      <c r="A28" s="8" t="n">
        <v>20</v>
      </c>
      <c r="B28" s="8" t="inlineStr">
        <is>
          <t>2026-02-01</t>
        </is>
      </c>
      <c r="C28" s="8" t="inlineStr">
        <is>
          <t>ПТ</t>
        </is>
      </c>
      <c r="D28" s="8" t="inlineStr">
        <is>
          <t>Перевозчикова Любовь Александровна</t>
        </is>
      </c>
      <c r="E28" s="9" t="n">
        <v>17</v>
      </c>
      <c r="F28" s="10" t="n">
        <v>0</v>
      </c>
      <c r="G28" s="10" t="n">
        <v>0</v>
      </c>
      <c r="H28" s="10" t="n">
        <v>0</v>
      </c>
      <c r="I28" s="10" t="n">
        <v>17</v>
      </c>
      <c r="J28" s="10" t="n">
        <v>20.58720090510808</v>
      </c>
      <c r="K28" s="10">
        <f>I28-J28</f>
        <v/>
      </c>
      <c r="L28" s="10" t="n">
        <v>19204.5</v>
      </c>
      <c r="M28" s="10" t="n">
        <v>23603.85791619894</v>
      </c>
      <c r="N28" s="11">
        <f>L28-M28</f>
        <v/>
      </c>
      <c r="O28" s="9" t="n">
        <v>35</v>
      </c>
      <c r="P28" s="10" t="n">
        <v>0</v>
      </c>
      <c r="Q28" s="10" t="n">
        <v>1</v>
      </c>
      <c r="R28" s="10" t="n">
        <v>0</v>
      </c>
      <c r="S28" s="10" t="n">
        <v>36</v>
      </c>
      <c r="T28" s="10" t="n">
        <v>30.07273361898801</v>
      </c>
      <c r="U28" s="10">
        <f>S28-T28</f>
        <v/>
      </c>
      <c r="V28" s="10" t="n">
        <v>40598</v>
      </c>
      <c r="W28" s="10" t="n">
        <v>34475.22529258337</v>
      </c>
      <c r="X28" s="11">
        <f>V28-W28</f>
        <v/>
      </c>
      <c r="Y28" s="9" t="n">
        <v>28</v>
      </c>
      <c r="Z28" s="10" t="n">
        <v>0</v>
      </c>
      <c r="AA28" s="10" t="n">
        <v>1</v>
      </c>
      <c r="AB28" s="10" t="n">
        <v>0</v>
      </c>
      <c r="AC28" s="10" t="n">
        <v>29</v>
      </c>
      <c r="AD28" s="10" t="n">
        <v>30.07273361898801</v>
      </c>
      <c r="AE28" s="10">
        <f>AC28-AD28</f>
        <v/>
      </c>
      <c r="AF28" s="10" t="n">
        <v>32352</v>
      </c>
      <c r="AG28" s="10" t="n">
        <v>34475.22529258337</v>
      </c>
      <c r="AH28" s="11">
        <f>AF28-AG28</f>
        <v/>
      </c>
      <c r="AI28" s="9" t="n">
        <v>21</v>
      </c>
      <c r="AJ28" s="10" t="n">
        <v>0</v>
      </c>
      <c r="AK28" s="10" t="n">
        <v>0</v>
      </c>
      <c r="AL28" s="10" t="n">
        <v>0</v>
      </c>
      <c r="AM28" s="10" t="n">
        <v>21</v>
      </c>
      <c r="AN28" s="10" t="n">
        <v>30.07273361898801</v>
      </c>
      <c r="AO28" s="10">
        <f>AM28-AN28</f>
        <v/>
      </c>
      <c r="AP28" s="10" t="n">
        <v>24144</v>
      </c>
      <c r="AQ28" s="10" t="n">
        <v>34475.22529258337</v>
      </c>
      <c r="AR28" s="11">
        <f>AP28-AQ28</f>
        <v/>
      </c>
      <c r="AS28" s="9" t="n">
        <v>16</v>
      </c>
      <c r="AT28" s="10" t="n">
        <v>0</v>
      </c>
      <c r="AU28" s="10" t="n">
        <v>0</v>
      </c>
      <c r="AV28" s="10" t="n">
        <v>0</v>
      </c>
      <c r="AW28" s="10" t="n">
        <v>16</v>
      </c>
      <c r="AX28" s="10" t="n">
        <v>20.19459823792789</v>
      </c>
      <c r="AY28" s="10">
        <f>AW28-AX28</f>
        <v/>
      </c>
      <c r="AZ28" s="10" t="n">
        <v>18533</v>
      </c>
      <c r="BA28" s="10" t="n">
        <v>23270.46620605095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IFERROR(BH28/30*30,0)</f>
        <v/>
      </c>
    </row>
    <row r="29">
      <c r="A29" s="8" t="n">
        <v>21</v>
      </c>
      <c r="B29" s="8" t="inlineStr">
        <is>
          <t>2026-02-01</t>
        </is>
      </c>
      <c r="C29" s="8" t="inlineStr">
        <is>
          <t>ПТ</t>
        </is>
      </c>
      <c r="D29" s="8" t="inlineStr">
        <is>
          <t>Прилуков Виктор Алексеевич</t>
        </is>
      </c>
      <c r="E29" s="9" t="n">
        <v>9</v>
      </c>
      <c r="F29" s="10" t="n">
        <v>0</v>
      </c>
      <c r="G29" s="10" t="n">
        <v>5</v>
      </c>
      <c r="H29" s="10" t="n">
        <v>0</v>
      </c>
      <c r="I29" s="10" t="n">
        <v>14</v>
      </c>
      <c r="J29" s="10" t="n">
        <v>5.500397188387655</v>
      </c>
      <c r="K29" s="10">
        <f>I29-J29</f>
        <v/>
      </c>
      <c r="L29" s="10" t="n">
        <v>10004</v>
      </c>
      <c r="M29" s="10" t="n">
        <v>5669.323158847516</v>
      </c>
      <c r="N29" s="11">
        <f>L29-M29</f>
        <v/>
      </c>
      <c r="O29" s="9" t="n">
        <v>18</v>
      </c>
      <c r="P29" s="10" t="n">
        <v>0</v>
      </c>
      <c r="Q29" s="10" t="n">
        <v>0</v>
      </c>
      <c r="R29" s="10" t="n">
        <v>0</v>
      </c>
      <c r="S29" s="10" t="n">
        <v>18</v>
      </c>
      <c r="T29" s="10" t="n">
        <v>8.034699821867026</v>
      </c>
      <c r="U29" s="10">
        <f>S29-T29</f>
        <v/>
      </c>
      <c r="V29" s="10" t="n">
        <v>19813</v>
      </c>
      <c r="W29" s="10" t="n">
        <v>8280.476600547303</v>
      </c>
      <c r="X29" s="11">
        <f>V29-W29</f>
        <v/>
      </c>
      <c r="Y29" s="9" t="n">
        <v>20</v>
      </c>
      <c r="Z29" s="10" t="n">
        <v>0</v>
      </c>
      <c r="AA29" s="10" t="n">
        <v>0</v>
      </c>
      <c r="AB29" s="10" t="n">
        <v>0</v>
      </c>
      <c r="AC29" s="10" t="n">
        <v>20</v>
      </c>
      <c r="AD29" s="10" t="n">
        <v>8.034699821867026</v>
      </c>
      <c r="AE29" s="10">
        <f>AC29-AD29</f>
        <v/>
      </c>
      <c r="AF29" s="10" t="n">
        <v>22024.5</v>
      </c>
      <c r="AG29" s="10" t="n">
        <v>8280.476600547303</v>
      </c>
      <c r="AH29" s="11">
        <f>AF29-AG29</f>
        <v/>
      </c>
      <c r="AI29" s="9" t="n">
        <v>28</v>
      </c>
      <c r="AJ29" s="10" t="n">
        <v>0</v>
      </c>
      <c r="AK29" s="10" t="n">
        <v>0</v>
      </c>
      <c r="AL29" s="10" t="n">
        <v>0</v>
      </c>
      <c r="AM29" s="10" t="n">
        <v>28</v>
      </c>
      <c r="AN29" s="10" t="n">
        <v>8.034699821867026</v>
      </c>
      <c r="AO29" s="10">
        <f>AM29-AN29</f>
        <v/>
      </c>
      <c r="AP29" s="10" t="n">
        <v>31049</v>
      </c>
      <c r="AQ29" s="10" t="n">
        <v>8280.476600547303</v>
      </c>
      <c r="AR29" s="11">
        <f>AP29-AQ29</f>
        <v/>
      </c>
      <c r="AS29" s="9" t="n">
        <v>11</v>
      </c>
      <c r="AT29" s="10" t="n">
        <v>0</v>
      </c>
      <c r="AU29" s="10" t="n">
        <v>0</v>
      </c>
      <c r="AV29" s="10" t="n">
        <v>0</v>
      </c>
      <c r="AW29" s="10" t="n">
        <v>11</v>
      </c>
      <c r="AX29" s="10" t="n">
        <v>5.395503346011268</v>
      </c>
      <c r="AY29" s="10">
        <f>AW29-AX29</f>
        <v/>
      </c>
      <c r="AZ29" s="10" t="n">
        <v>12190</v>
      </c>
      <c r="BA29" s="10" t="n">
        <v>5589.247039510576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IFERROR(BH29/30*30,0)</f>
        <v/>
      </c>
    </row>
    <row r="30">
      <c r="A30" s="8" t="n">
        <v>22</v>
      </c>
      <c r="B30" s="8" t="inlineStr">
        <is>
          <t>2026-02-01</t>
        </is>
      </c>
      <c r="C30" s="8" t="inlineStr">
        <is>
          <t>ПТ</t>
        </is>
      </c>
      <c r="D30" s="8" t="inlineStr">
        <is>
          <t>Раленский Владислав Витальевич</t>
        </is>
      </c>
      <c r="E30" s="9" t="n">
        <v>11</v>
      </c>
      <c r="F30" s="10" t="n">
        <v>0</v>
      </c>
      <c r="G30" s="10" t="n">
        <v>0</v>
      </c>
      <c r="H30" s="10" t="n">
        <v>0</v>
      </c>
      <c r="I30" s="10" t="n">
        <v>11</v>
      </c>
      <c r="J30" s="10" t="n">
        <v>21.68728034278561</v>
      </c>
      <c r="K30" s="10">
        <f>I30-J30</f>
        <v/>
      </c>
      <c r="L30" s="10" t="n">
        <v>13750</v>
      </c>
      <c r="M30" s="10" t="n">
        <v>22363.20270969214</v>
      </c>
      <c r="N30" s="11">
        <f>L30-M30</f>
        <v/>
      </c>
      <c r="O30" s="9" t="n">
        <v>26</v>
      </c>
      <c r="P30" s="10" t="n">
        <v>0</v>
      </c>
      <c r="Q30" s="10" t="n">
        <v>0</v>
      </c>
      <c r="R30" s="10" t="n">
        <v>0</v>
      </c>
      <c r="S30" s="10" t="n">
        <v>26</v>
      </c>
      <c r="T30" s="10" t="n">
        <v>31.67967358336142</v>
      </c>
      <c r="U30" s="10">
        <f>S30-T30</f>
        <v/>
      </c>
      <c r="V30" s="10" t="n">
        <v>30564.33</v>
      </c>
      <c r="W30" s="10" t="n">
        <v>32663.1542359539</v>
      </c>
      <c r="X30" s="11">
        <f>V30-W30</f>
        <v/>
      </c>
      <c r="Y30" s="9" t="n">
        <v>13</v>
      </c>
      <c r="Z30" s="10" t="n">
        <v>0</v>
      </c>
      <c r="AA30" s="10" t="n">
        <v>0</v>
      </c>
      <c r="AB30" s="10" t="n">
        <v>0</v>
      </c>
      <c r="AC30" s="10" t="n">
        <v>13</v>
      </c>
      <c r="AD30" s="10" t="n">
        <v>31.67967358336142</v>
      </c>
      <c r="AE30" s="10">
        <f>AC30-AD30</f>
        <v/>
      </c>
      <c r="AF30" s="10" t="n">
        <v>14566.6</v>
      </c>
      <c r="AG30" s="10" t="n">
        <v>32663.1542359539</v>
      </c>
      <c r="AH30" s="11">
        <f>AF30-AG30</f>
        <v/>
      </c>
      <c r="AI30" s="9" t="n">
        <v>18</v>
      </c>
      <c r="AJ30" s="10" t="n">
        <v>0</v>
      </c>
      <c r="AK30" s="10" t="n">
        <v>1</v>
      </c>
      <c r="AL30" s="10" t="n">
        <v>0</v>
      </c>
      <c r="AM30" s="10" t="n">
        <v>19</v>
      </c>
      <c r="AN30" s="10" t="n">
        <v>31.67967358336142</v>
      </c>
      <c r="AO30" s="10">
        <f>AM30-AN30</f>
        <v/>
      </c>
      <c r="AP30" s="10" t="n">
        <v>21602.66</v>
      </c>
      <c r="AQ30" s="10" t="n">
        <v>32663.1542359539</v>
      </c>
      <c r="AR30" s="11">
        <f>AP30-AQ30</f>
        <v/>
      </c>
      <c r="AS30" s="9" t="n">
        <v>20</v>
      </c>
      <c r="AT30" s="10" t="n">
        <v>0</v>
      </c>
      <c r="AU30" s="10" t="n">
        <v>0</v>
      </c>
      <c r="AV30" s="10" t="n">
        <v>0</v>
      </c>
      <c r="AW30" s="10" t="n">
        <v>20</v>
      </c>
      <c r="AX30" s="10" t="n">
        <v>21.27369890713015</v>
      </c>
      <c r="AY30" s="10">
        <f>AW30-AX30</f>
        <v/>
      </c>
      <c r="AZ30" s="10" t="n">
        <v>22163.6</v>
      </c>
      <c r="BA30" s="10" t="n">
        <v>22047.33458244615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IFERROR(BH30/30*30,0)</f>
        <v/>
      </c>
    </row>
    <row r="31">
      <c r="A31" s="8" t="n">
        <v>23</v>
      </c>
      <c r="B31" s="8" t="inlineStr">
        <is>
          <t>2026-02-01</t>
        </is>
      </c>
      <c r="C31" s="8" t="inlineStr">
        <is>
          <t>ПТ</t>
        </is>
      </c>
      <c r="D31" s="8" t="inlineStr">
        <is>
          <t>Симонов Дмитрий Андреевич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0.4714626161475133</v>
      </c>
      <c r="K31" s="10">
        <f>I31-J31</f>
        <v/>
      </c>
      <c r="L31" s="10" t="n">
        <v>0</v>
      </c>
      <c r="M31" s="10" t="n">
        <v>0</v>
      </c>
      <c r="N31" s="11">
        <f>L31-M31</f>
        <v/>
      </c>
      <c r="O31" s="9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0.6886885561600309</v>
      </c>
      <c r="U31" s="10">
        <f>S31-T31</f>
        <v/>
      </c>
      <c r="V31" s="10" t="n">
        <v>0</v>
      </c>
      <c r="W31" s="10" t="n">
        <v>0</v>
      </c>
      <c r="X31" s="11">
        <f>V31-W31</f>
        <v/>
      </c>
      <c r="Y31" s="9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0.6886885561600309</v>
      </c>
      <c r="AE31" s="10">
        <f>AC31-AD31</f>
        <v/>
      </c>
      <c r="AF31" s="10" t="n">
        <v>0</v>
      </c>
      <c r="AG31" s="10" t="n">
        <v>0</v>
      </c>
      <c r="AH31" s="11">
        <f>AF31-AG31</f>
        <v/>
      </c>
      <c r="AI31" s="9" t="n">
        <v>0</v>
      </c>
      <c r="AJ31" s="10" t="n">
        <v>0</v>
      </c>
      <c r="AK31" s="10" t="n">
        <v>2</v>
      </c>
      <c r="AL31" s="10" t="n">
        <v>0</v>
      </c>
      <c r="AM31" s="10" t="n">
        <v>2</v>
      </c>
      <c r="AN31" s="10" t="n">
        <v>0.6886885561600309</v>
      </c>
      <c r="AO31" s="10">
        <f>AM31-AN31</f>
        <v/>
      </c>
      <c r="AP31" s="10" t="n">
        <v>0</v>
      </c>
      <c r="AQ31" s="10" t="n">
        <v>0</v>
      </c>
      <c r="AR31" s="11">
        <f>AP31-AQ31</f>
        <v/>
      </c>
      <c r="AS31" s="9" t="n">
        <v>0</v>
      </c>
      <c r="AT31" s="10" t="n">
        <v>0</v>
      </c>
      <c r="AU31" s="10" t="n">
        <v>1</v>
      </c>
      <c r="AV31" s="10" t="n">
        <v>0</v>
      </c>
      <c r="AW31" s="10" t="n">
        <v>1</v>
      </c>
      <c r="AX31" s="10" t="n">
        <v>0.4624717153723945</v>
      </c>
      <c r="AY31" s="10">
        <f>AW31-AX31</f>
        <v/>
      </c>
      <c r="AZ31" s="10" t="n">
        <v>0</v>
      </c>
      <c r="BA31" s="10" t="n">
        <v>0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IFERROR(BH31/30*30,0)</f>
        <v/>
      </c>
    </row>
    <row r="32">
      <c r="A32" s="8" t="n">
        <v>24</v>
      </c>
      <c r="B32" s="8" t="inlineStr">
        <is>
          <t>2026-02-01</t>
        </is>
      </c>
      <c r="C32" s="8" t="inlineStr">
        <is>
          <t>ПТ</t>
        </is>
      </c>
      <c r="D32" s="8" t="inlineStr">
        <is>
          <t>Субботин Андрей Александрович</t>
        </is>
      </c>
      <c r="E32" s="9" t="n">
        <v>20</v>
      </c>
      <c r="F32" s="10" t="n">
        <v>0</v>
      </c>
      <c r="G32" s="10" t="n">
        <v>0</v>
      </c>
      <c r="H32" s="10" t="n">
        <v>0</v>
      </c>
      <c r="I32" s="10" t="n">
        <v>20</v>
      </c>
      <c r="J32" s="10" t="n">
        <v>26.71621491502576</v>
      </c>
      <c r="K32" s="10">
        <f>I32-J32</f>
        <v/>
      </c>
      <c r="L32" s="10" t="n">
        <v>25492</v>
      </c>
      <c r="M32" s="10" t="n">
        <v>34628.41430819604</v>
      </c>
      <c r="N32" s="11">
        <f>L32-M32</f>
        <v/>
      </c>
      <c r="O32" s="9" t="n">
        <v>34</v>
      </c>
      <c r="P32" s="10" t="n">
        <v>0</v>
      </c>
      <c r="Q32" s="10" t="n">
        <v>0</v>
      </c>
      <c r="R32" s="10" t="n">
        <v>0</v>
      </c>
      <c r="S32" s="10" t="n">
        <v>34</v>
      </c>
      <c r="T32" s="10" t="n">
        <v>39.02568484906841</v>
      </c>
      <c r="U32" s="10">
        <f>S32-T32</f>
        <v/>
      </c>
      <c r="V32" s="10" t="n">
        <v>44772.5</v>
      </c>
      <c r="W32" s="10" t="n">
        <v>50577.42632744266</v>
      </c>
      <c r="X32" s="11">
        <f>V32-W32</f>
        <v/>
      </c>
      <c r="Y32" s="9" t="n">
        <v>32</v>
      </c>
      <c r="Z32" s="10" t="n">
        <v>0</v>
      </c>
      <c r="AA32" s="10" t="n">
        <v>0</v>
      </c>
      <c r="AB32" s="10" t="n">
        <v>0</v>
      </c>
      <c r="AC32" s="10" t="n">
        <v>32</v>
      </c>
      <c r="AD32" s="10" t="n">
        <v>39.02568484906841</v>
      </c>
      <c r="AE32" s="10">
        <f>AC32-AD32</f>
        <v/>
      </c>
      <c r="AF32" s="10" t="n">
        <v>42371</v>
      </c>
      <c r="AG32" s="10" t="n">
        <v>50577.42632744266</v>
      </c>
      <c r="AH32" s="11">
        <f>AF32-AG32</f>
        <v/>
      </c>
      <c r="AI32" s="9" t="n">
        <v>32</v>
      </c>
      <c r="AJ32" s="10" t="n">
        <v>0</v>
      </c>
      <c r="AK32" s="10" t="n">
        <v>0</v>
      </c>
      <c r="AL32" s="10" t="n">
        <v>0</v>
      </c>
      <c r="AM32" s="10" t="n">
        <v>32</v>
      </c>
      <c r="AN32" s="10" t="n">
        <v>39.02568484906841</v>
      </c>
      <c r="AO32" s="10">
        <f>AM32-AN32</f>
        <v/>
      </c>
      <c r="AP32" s="10" t="n">
        <v>41091.5</v>
      </c>
      <c r="AQ32" s="10" t="n">
        <v>50577.42632744266</v>
      </c>
      <c r="AR32" s="11">
        <f>AP32-AQ32</f>
        <v/>
      </c>
      <c r="AS32" s="9" t="n">
        <v>19</v>
      </c>
      <c r="AT32" s="10" t="n">
        <v>0</v>
      </c>
      <c r="AU32" s="10" t="n">
        <v>0</v>
      </c>
      <c r="AV32" s="10" t="n">
        <v>0</v>
      </c>
      <c r="AW32" s="10" t="n">
        <v>19</v>
      </c>
      <c r="AX32" s="10" t="n">
        <v>26.20673053776902</v>
      </c>
      <c r="AY32" s="10">
        <f>AW32-AX32</f>
        <v/>
      </c>
      <c r="AZ32" s="10" t="n">
        <v>24921</v>
      </c>
      <c r="BA32" s="10" t="n">
        <v>34139.30670947595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IFERROR(BH32/30*30,0)</f>
        <v/>
      </c>
    </row>
    <row r="33">
      <c r="A33" s="8" t="n">
        <v>25</v>
      </c>
      <c r="B33" s="8" t="inlineStr">
        <is>
          <t>2026-02-01</t>
        </is>
      </c>
      <c r="C33" s="8" t="inlineStr">
        <is>
          <t>ПТ</t>
        </is>
      </c>
      <c r="D33" s="8" t="inlineStr">
        <is>
          <t>Фазиахметов Артём Ринатович</t>
        </is>
      </c>
      <c r="E33" s="9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1.728696259207549</v>
      </c>
      <c r="K33" s="10">
        <f>I33-J33</f>
        <v/>
      </c>
      <c r="L33" s="10" t="n">
        <v>0</v>
      </c>
      <c r="M33" s="10" t="n">
        <v>1743.199087623474</v>
      </c>
      <c r="N33" s="11">
        <f>L33-M33</f>
        <v/>
      </c>
      <c r="O33" s="9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2.52519137258678</v>
      </c>
      <c r="U33" s="10">
        <f>S33-T33</f>
        <v/>
      </c>
      <c r="V33" s="10" t="n">
        <v>0</v>
      </c>
      <c r="W33" s="10" t="n">
        <v>2546.074522605957</v>
      </c>
      <c r="X33" s="11">
        <f>V33-W33</f>
        <v/>
      </c>
      <c r="Y33" s="9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2.52519137258678</v>
      </c>
      <c r="AE33" s="10">
        <f>AC33-AD33</f>
        <v/>
      </c>
      <c r="AF33" s="10" t="n">
        <v>0</v>
      </c>
      <c r="AG33" s="10" t="n">
        <v>2546.074522605957</v>
      </c>
      <c r="AH33" s="11">
        <f>AF33-AG33</f>
        <v/>
      </c>
      <c r="AI33" s="9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2.52519137258678</v>
      </c>
      <c r="AO33" s="10">
        <f>AM33-AN33</f>
        <v/>
      </c>
      <c r="AP33" s="10" t="n">
        <v>0</v>
      </c>
      <c r="AQ33" s="10" t="n">
        <v>2546.074522605957</v>
      </c>
      <c r="AR33" s="11">
        <f>AP33-AQ33</f>
        <v/>
      </c>
      <c r="AS33" s="9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1.695729623032113</v>
      </c>
      <c r="AY33" s="10">
        <f>AW33-AX33</f>
        <v/>
      </c>
      <c r="AZ33" s="10" t="n">
        <v>0</v>
      </c>
      <c r="BA33" s="10" t="n">
        <v>1718.577344558653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IFERROR(BH33/30*30,0)</f>
        <v/>
      </c>
    </row>
    <row r="34">
      <c r="A34" s="8" t="n">
        <v>26</v>
      </c>
      <c r="B34" s="8" t="inlineStr">
        <is>
          <t>2026-02-01</t>
        </is>
      </c>
      <c r="C34" s="8" t="inlineStr">
        <is>
          <t>ПТ</t>
        </is>
      </c>
      <c r="D34" s="8" t="inlineStr">
        <is>
          <t>Федоров Александр Максимович</t>
        </is>
      </c>
      <c r="E34" s="9" t="n">
        <v>24</v>
      </c>
      <c r="F34" s="10" t="n">
        <v>0</v>
      </c>
      <c r="G34" s="10" t="n">
        <v>1</v>
      </c>
      <c r="H34" s="10" t="n">
        <v>0</v>
      </c>
      <c r="I34" s="10" t="n">
        <v>25</v>
      </c>
      <c r="J34" s="10" t="n">
        <v>20.90150931587309</v>
      </c>
      <c r="K34" s="10">
        <f>I34-J34</f>
        <v/>
      </c>
      <c r="L34" s="10" t="n">
        <v>26816.5</v>
      </c>
      <c r="M34" s="10" t="n">
        <v>23069.90504251247</v>
      </c>
      <c r="N34" s="11">
        <f>L34-M34</f>
        <v/>
      </c>
      <c r="O34" s="9" t="n">
        <v>34</v>
      </c>
      <c r="P34" s="10" t="n">
        <v>0</v>
      </c>
      <c r="Q34" s="10" t="n">
        <v>0</v>
      </c>
      <c r="R34" s="10" t="n">
        <v>0</v>
      </c>
      <c r="S34" s="10" t="n">
        <v>34</v>
      </c>
      <c r="T34" s="10" t="n">
        <v>30.5318593230947</v>
      </c>
      <c r="U34" s="10">
        <f>S34-T34</f>
        <v/>
      </c>
      <c r="V34" s="10" t="n">
        <v>36621</v>
      </c>
      <c r="W34" s="10" t="n">
        <v>33695.34660998335</v>
      </c>
      <c r="X34" s="11">
        <f>V34-W34</f>
        <v/>
      </c>
      <c r="Y34" s="9" t="n">
        <v>24</v>
      </c>
      <c r="Z34" s="10" t="n">
        <v>0</v>
      </c>
      <c r="AA34" s="10" t="n">
        <v>1</v>
      </c>
      <c r="AB34" s="10" t="n">
        <v>0</v>
      </c>
      <c r="AC34" s="10" t="n">
        <v>25</v>
      </c>
      <c r="AD34" s="10" t="n">
        <v>30.5318593230947</v>
      </c>
      <c r="AE34" s="10">
        <f>AC34-AD34</f>
        <v/>
      </c>
      <c r="AF34" s="10" t="n">
        <v>25091.5</v>
      </c>
      <c r="AG34" s="10" t="n">
        <v>33695.34660998335</v>
      </c>
      <c r="AH34" s="11">
        <f>AF34-AG34</f>
        <v/>
      </c>
      <c r="AI34" s="9" t="n">
        <v>30</v>
      </c>
      <c r="AJ34" s="10" t="n">
        <v>0</v>
      </c>
      <c r="AK34" s="10" t="n">
        <v>1</v>
      </c>
      <c r="AL34" s="10" t="n">
        <v>0</v>
      </c>
      <c r="AM34" s="10" t="n">
        <v>31</v>
      </c>
      <c r="AN34" s="10" t="n">
        <v>30.5318593230947</v>
      </c>
      <c r="AO34" s="10">
        <f>AM34-AN34</f>
        <v/>
      </c>
      <c r="AP34" s="10" t="n">
        <v>32784.5</v>
      </c>
      <c r="AQ34" s="10" t="n">
        <v>33695.34660998335</v>
      </c>
      <c r="AR34" s="11">
        <f>AP34-AQ34</f>
        <v/>
      </c>
      <c r="AS34" s="9" t="n">
        <v>23</v>
      </c>
      <c r="AT34" s="10" t="n">
        <v>0</v>
      </c>
      <c r="AU34" s="10" t="n">
        <v>0</v>
      </c>
      <c r="AV34" s="10" t="n">
        <v>0</v>
      </c>
      <c r="AW34" s="10" t="n">
        <v>23</v>
      </c>
      <c r="AX34" s="10" t="n">
        <v>20.50291271484282</v>
      </c>
      <c r="AY34" s="10">
        <f>AW34-AX34</f>
        <v/>
      </c>
      <c r="AZ34" s="10" t="n">
        <v>24986.5</v>
      </c>
      <c r="BA34" s="10" t="n">
        <v>22744.05512753749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IFERROR(BH34/30*30,0)</f>
        <v/>
      </c>
    </row>
    <row r="35">
      <c r="A35" s="8" t="n">
        <v>27</v>
      </c>
      <c r="B35" s="8" t="inlineStr">
        <is>
          <t>2026-02-01</t>
        </is>
      </c>
      <c r="C35" s="8" t="inlineStr">
        <is>
          <t>ПТ</t>
        </is>
      </c>
      <c r="D35" s="8" t="inlineStr">
        <is>
          <t>Фофанов Сергей Анатольевич</t>
        </is>
      </c>
      <c r="E35" s="9" t="n">
        <v>0</v>
      </c>
      <c r="F35" s="10" t="n">
        <v>0</v>
      </c>
      <c r="G35" s="10" t="n">
        <v>3</v>
      </c>
      <c r="H35" s="10" t="n">
        <v>0</v>
      </c>
      <c r="I35" s="10" t="n">
        <v>3</v>
      </c>
      <c r="J35" s="10" t="n">
        <v>0</v>
      </c>
      <c r="K35" s="10">
        <f>I35-J35</f>
        <v/>
      </c>
      <c r="L35" s="10" t="n">
        <v>0</v>
      </c>
      <c r="M35" s="10" t="n">
        <v>0</v>
      </c>
      <c r="N35" s="11">
        <f>L35-M35</f>
        <v/>
      </c>
      <c r="O35" s="9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>
        <f>S35-T35</f>
        <v/>
      </c>
      <c r="V35" s="10" t="n">
        <v>0</v>
      </c>
      <c r="W35" s="10" t="n">
        <v>0</v>
      </c>
      <c r="X35" s="11">
        <f>V35-W35</f>
        <v/>
      </c>
      <c r="Y35" s="9" t="n">
        <v>0</v>
      </c>
      <c r="Z35" s="10" t="n">
        <v>0</v>
      </c>
      <c r="AA35" s="10" t="n">
        <v>3</v>
      </c>
      <c r="AB35" s="10" t="n">
        <v>0</v>
      </c>
      <c r="AC35" s="10" t="n">
        <v>3</v>
      </c>
      <c r="AD35" s="10" t="n">
        <v>0</v>
      </c>
      <c r="AE35" s="10">
        <f>AC35-AD35</f>
        <v/>
      </c>
      <c r="AF35" s="10" t="n">
        <v>0</v>
      </c>
      <c r="AG35" s="10" t="n">
        <v>0</v>
      </c>
      <c r="AH35" s="11">
        <f>AF35-AG35</f>
        <v/>
      </c>
      <c r="AI35" s="9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>
        <f>AM35-AN35</f>
        <v/>
      </c>
      <c r="AP35" s="10" t="n">
        <v>0</v>
      </c>
      <c r="AQ35" s="10" t="n">
        <v>0</v>
      </c>
      <c r="AR35" s="11">
        <f>AP35-AQ35</f>
        <v/>
      </c>
      <c r="AS35" s="9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>
        <f>AW35-AX35</f>
        <v/>
      </c>
      <c r="AZ35" s="10" t="n">
        <v>0</v>
      </c>
      <c r="BA35" s="10" t="n">
        <v>0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IFERROR(BH35/30*30,0)</f>
        <v/>
      </c>
    </row>
    <row r="36">
      <c r="A36" s="8" t="n">
        <v>28</v>
      </c>
      <c r="B36" s="8" t="inlineStr">
        <is>
          <t>2026-02-01</t>
        </is>
      </c>
      <c r="C36" s="8" t="inlineStr">
        <is>
          <t>ПТ</t>
        </is>
      </c>
      <c r="D36" s="8" t="inlineStr">
        <is>
          <t>Шаймухаметова Гулина Флусовна</t>
        </is>
      </c>
      <c r="E36" s="9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4.557471956092629</v>
      </c>
      <c r="K36" s="10">
        <f>I36-J36</f>
        <v/>
      </c>
      <c r="L36" s="10" t="n">
        <v>0</v>
      </c>
      <c r="M36" s="10" t="n">
        <v>1994.471028181813</v>
      </c>
      <c r="N36" s="11">
        <f>L36-M36</f>
        <v/>
      </c>
      <c r="O36" s="9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6.657322709546965</v>
      </c>
      <c r="U36" s="10">
        <f>S36-T36</f>
        <v/>
      </c>
      <c r="V36" s="10" t="n">
        <v>0</v>
      </c>
      <c r="W36" s="10" t="n">
        <v>2913.076255594203</v>
      </c>
      <c r="X36" s="11">
        <f>V36-W36</f>
        <v/>
      </c>
      <c r="Y36" s="9" t="n">
        <v>0</v>
      </c>
      <c r="Z36" s="10" t="n">
        <v>0</v>
      </c>
      <c r="AA36" s="10" t="n">
        <v>3</v>
      </c>
      <c r="AB36" s="10" t="n">
        <v>0</v>
      </c>
      <c r="AC36" s="10" t="n">
        <v>3</v>
      </c>
      <c r="AD36" s="10" t="n">
        <v>6.657322709546965</v>
      </c>
      <c r="AE36" s="10">
        <f>AC36-AD36</f>
        <v/>
      </c>
      <c r="AF36" s="10" t="n">
        <v>0</v>
      </c>
      <c r="AG36" s="10" t="n">
        <v>2913.076255594203</v>
      </c>
      <c r="AH36" s="11">
        <f>AF36-AG36</f>
        <v/>
      </c>
      <c r="AI36" s="9" t="n">
        <v>5</v>
      </c>
      <c r="AJ36" s="10" t="n">
        <v>0</v>
      </c>
      <c r="AK36" s="10" t="n">
        <v>8</v>
      </c>
      <c r="AL36" s="10" t="n">
        <v>0</v>
      </c>
      <c r="AM36" s="10" t="n">
        <v>13</v>
      </c>
      <c r="AN36" s="10" t="n">
        <v>6.657322709546965</v>
      </c>
      <c r="AO36" s="10">
        <f>AM36-AN36</f>
        <v/>
      </c>
      <c r="AP36" s="10" t="n">
        <v>5128.5</v>
      </c>
      <c r="AQ36" s="10" t="n">
        <v>2913.076255594203</v>
      </c>
      <c r="AR36" s="11">
        <f>AP36-AQ36</f>
        <v/>
      </c>
      <c r="AS36" s="9" t="n">
        <v>7</v>
      </c>
      <c r="AT36" s="10" t="n">
        <v>0</v>
      </c>
      <c r="AU36" s="10" t="n">
        <v>6</v>
      </c>
      <c r="AV36" s="10" t="n">
        <v>0</v>
      </c>
      <c r="AW36" s="10" t="n">
        <v>13</v>
      </c>
      <c r="AX36" s="10" t="n">
        <v>4.47055991526648</v>
      </c>
      <c r="AY36" s="10">
        <f>AW36-AX36</f>
        <v/>
      </c>
      <c r="AZ36" s="10" t="n">
        <v>7555.5</v>
      </c>
      <c r="BA36" s="10" t="n">
        <v>1966.300205035576</v>
      </c>
      <c r="BB36" s="11">
        <f>AZ36-BA36</f>
        <v/>
      </c>
      <c r="BD36" s="10">
        <f>SUM(J36,T36,AD36,AN36,AX36)</f>
        <v/>
      </c>
      <c r="BE36" s="10">
        <f>SUM(I36,S36,AC36,AM36,AW36)</f>
        <v/>
      </c>
      <c r="BF36" s="10">
        <f>BE36-BD36</f>
        <v/>
      </c>
      <c r="BG36" s="10">
        <f>SUM(M36,W36,AG36,AQ36,BA36)</f>
        <v/>
      </c>
      <c r="BH36" s="10">
        <f>SUM(L36,V36,AF36,AP36,AZ36)</f>
        <v/>
      </c>
      <c r="BI36" s="10">
        <f>BH36-BG36</f>
        <v/>
      </c>
      <c r="BJ36" s="10">
        <f>IFERROR(BH36/30*30,0)</f>
        <v/>
      </c>
    </row>
    <row r="37">
      <c r="A37" s="8" t="n">
        <v>29</v>
      </c>
      <c r="B37" s="8" t="inlineStr">
        <is>
          <t>2026-02-01</t>
        </is>
      </c>
      <c r="C37" s="8" t="inlineStr">
        <is>
          <t>ПТ</t>
        </is>
      </c>
      <c r="D37" s="8" t="inlineStr">
        <is>
          <t>Шамшурин Данил Алексеевич</t>
        </is>
      </c>
      <c r="E37" s="9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2.82877569688508</v>
      </c>
      <c r="K37" s="10">
        <f>I37-J37</f>
        <v/>
      </c>
      <c r="L37" s="10" t="n">
        <v>0</v>
      </c>
      <c r="M37" s="10" t="n">
        <v>722.4068291052237</v>
      </c>
      <c r="N37" s="11">
        <f>L37-M37</f>
        <v/>
      </c>
      <c r="O37" s="9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4.132131336960185</v>
      </c>
      <c r="U37" s="10">
        <f>S37-T37</f>
        <v/>
      </c>
      <c r="V37" s="10" t="n">
        <v>0</v>
      </c>
      <c r="W37" s="10" t="n">
        <v>1055.129982341208</v>
      </c>
      <c r="X37" s="11">
        <f>V37-W37</f>
        <v/>
      </c>
      <c r="Y37" s="9" t="n">
        <v>0</v>
      </c>
      <c r="Z37" s="10" t="n">
        <v>0</v>
      </c>
      <c r="AA37" s="10" t="n">
        <v>4</v>
      </c>
      <c r="AB37" s="10" t="n">
        <v>0</v>
      </c>
      <c r="AC37" s="10" t="n">
        <v>4</v>
      </c>
      <c r="AD37" s="10" t="n">
        <v>4.132131336960185</v>
      </c>
      <c r="AE37" s="10">
        <f>AC37-AD37</f>
        <v/>
      </c>
      <c r="AF37" s="10" t="n">
        <v>0</v>
      </c>
      <c r="AG37" s="10" t="n">
        <v>1055.129982341208</v>
      </c>
      <c r="AH37" s="11">
        <f>AF37-AG37</f>
        <v/>
      </c>
      <c r="AI37" s="9" t="n">
        <v>2</v>
      </c>
      <c r="AJ37" s="10" t="n">
        <v>0</v>
      </c>
      <c r="AK37" s="10" t="n">
        <v>5</v>
      </c>
      <c r="AL37" s="10" t="n">
        <v>0</v>
      </c>
      <c r="AM37" s="10" t="n">
        <v>7</v>
      </c>
      <c r="AN37" s="10" t="n">
        <v>4.132131336960185</v>
      </c>
      <c r="AO37" s="10">
        <f>AM37-AN37</f>
        <v/>
      </c>
      <c r="AP37" s="10" t="n">
        <v>2250</v>
      </c>
      <c r="AQ37" s="10" t="n">
        <v>1055.129982341208</v>
      </c>
      <c r="AR37" s="11">
        <f>AP37-AQ37</f>
        <v/>
      </c>
      <c r="AS37" s="9" t="n">
        <v>2</v>
      </c>
      <c r="AT37" s="10" t="n">
        <v>0</v>
      </c>
      <c r="AU37" s="10" t="n">
        <v>5</v>
      </c>
      <c r="AV37" s="10" t="n">
        <v>0</v>
      </c>
      <c r="AW37" s="10" t="n">
        <v>7</v>
      </c>
      <c r="AX37" s="10" t="n">
        <v>2.774830292234367</v>
      </c>
      <c r="AY37" s="10">
        <f>AW37-AX37</f>
        <v/>
      </c>
      <c r="AZ37" s="10" t="n">
        <v>2355</v>
      </c>
      <c r="BA37" s="10" t="n">
        <v>712.2032238711537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IFERROR(BH37/30*30,0)</f>
        <v/>
      </c>
    </row>
    <row r="38">
      <c r="A38" s="8" t="n">
        <v>30</v>
      </c>
      <c r="B38" s="8" t="inlineStr">
        <is>
          <t>2026-02-01</t>
        </is>
      </c>
      <c r="C38" s="8" t="inlineStr">
        <is>
          <t>ПТ</t>
        </is>
      </c>
      <c r="D38" s="8" t="inlineStr">
        <is>
          <t>Шамшурина Наталья Александровна</t>
        </is>
      </c>
      <c r="E38" s="9" t="n">
        <v>14</v>
      </c>
      <c r="F38" s="10" t="n">
        <v>0</v>
      </c>
      <c r="G38" s="10" t="n">
        <v>0</v>
      </c>
      <c r="H38" s="10" t="n">
        <v>0</v>
      </c>
      <c r="I38" s="10" t="n">
        <v>14</v>
      </c>
      <c r="J38" s="10" t="n">
        <v>16.65834577054547</v>
      </c>
      <c r="K38" s="10">
        <f>I38-J38</f>
        <v/>
      </c>
      <c r="L38" s="10" t="n">
        <v>21449.5</v>
      </c>
      <c r="M38" s="10" t="n">
        <v>23493.92644220467</v>
      </c>
      <c r="N38" s="11">
        <f>L38-M38</f>
        <v/>
      </c>
      <c r="O38" s="9" t="n">
        <v>27</v>
      </c>
      <c r="P38" s="10" t="n">
        <v>0</v>
      </c>
      <c r="Q38" s="10" t="n">
        <v>1</v>
      </c>
      <c r="R38" s="10" t="n">
        <v>0</v>
      </c>
      <c r="S38" s="10" t="n">
        <v>28</v>
      </c>
      <c r="T38" s="10" t="n">
        <v>24.33366231765442</v>
      </c>
      <c r="U38" s="10">
        <f>S38-T38</f>
        <v/>
      </c>
      <c r="V38" s="10" t="n">
        <v>37602.3</v>
      </c>
      <c r="W38" s="10" t="n">
        <v>34314.66203440101</v>
      </c>
      <c r="X38" s="11">
        <f>V38-W38</f>
        <v/>
      </c>
      <c r="Y38" s="9" t="n">
        <v>26</v>
      </c>
      <c r="Z38" s="10" t="n">
        <v>0</v>
      </c>
      <c r="AA38" s="10" t="n">
        <v>1</v>
      </c>
      <c r="AB38" s="10" t="n">
        <v>0</v>
      </c>
      <c r="AC38" s="10" t="n">
        <v>27</v>
      </c>
      <c r="AD38" s="10" t="n">
        <v>24.33366231765442</v>
      </c>
      <c r="AE38" s="10">
        <f>AC38-AD38</f>
        <v/>
      </c>
      <c r="AF38" s="10" t="n">
        <v>39272.3</v>
      </c>
      <c r="AG38" s="10" t="n">
        <v>34314.66203440101</v>
      </c>
      <c r="AH38" s="11">
        <f>AF38-AG38</f>
        <v/>
      </c>
      <c r="AI38" s="9" t="n">
        <v>28</v>
      </c>
      <c r="AJ38" s="10" t="n">
        <v>0</v>
      </c>
      <c r="AK38" s="10" t="n">
        <v>1</v>
      </c>
      <c r="AL38" s="10" t="n">
        <v>0</v>
      </c>
      <c r="AM38" s="10" t="n">
        <v>29</v>
      </c>
      <c r="AN38" s="10" t="n">
        <v>24.33366231765442</v>
      </c>
      <c r="AO38" s="10">
        <f>AM38-AN38</f>
        <v/>
      </c>
      <c r="AP38" s="10" t="n">
        <v>41221.7</v>
      </c>
      <c r="AQ38" s="10" t="n">
        <v>34314.66203440101</v>
      </c>
      <c r="AR38" s="11">
        <f>AP38-AQ38</f>
        <v/>
      </c>
      <c r="AS38" s="9" t="n">
        <v>22</v>
      </c>
      <c r="AT38" s="10" t="n">
        <v>0</v>
      </c>
      <c r="AU38" s="10" t="n">
        <v>1</v>
      </c>
      <c r="AV38" s="10" t="n">
        <v>0</v>
      </c>
      <c r="AW38" s="10" t="n">
        <v>23</v>
      </c>
      <c r="AX38" s="10" t="n">
        <v>16.34066727649127</v>
      </c>
      <c r="AY38" s="10">
        <f>AW38-AX38</f>
        <v/>
      </c>
      <c r="AZ38" s="10" t="n">
        <v>32483.7</v>
      </c>
      <c r="BA38" s="10" t="n">
        <v>23162.0874545923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IFERROR(BH38/30*30,0)</f>
        <v/>
      </c>
    </row>
    <row r="39">
      <c r="A39" s="8" t="n">
        <v>31</v>
      </c>
      <c r="B39" s="8" t="inlineStr">
        <is>
          <t>2026-02-01</t>
        </is>
      </c>
      <c r="C39" s="8" t="inlineStr">
        <is>
          <t>ПТ</t>
        </is>
      </c>
      <c r="D39" s="8" t="inlineStr">
        <is>
          <t>Шитова Татьяна Петровна</t>
        </is>
      </c>
      <c r="E39" s="9" t="n">
        <v>5</v>
      </c>
      <c r="F39" s="10" t="n">
        <v>0</v>
      </c>
      <c r="G39" s="10" t="n">
        <v>0</v>
      </c>
      <c r="H39" s="10" t="n">
        <v>0</v>
      </c>
      <c r="I39" s="10" t="n">
        <v>5</v>
      </c>
      <c r="J39" s="10" t="n">
        <v>7.071939242212699</v>
      </c>
      <c r="K39" s="10">
        <f>I39-J39</f>
        <v/>
      </c>
      <c r="L39" s="10" t="n">
        <v>5657.5</v>
      </c>
      <c r="M39" s="10" t="n">
        <v>6831.455883929832</v>
      </c>
      <c r="N39" s="11">
        <f>L39-M39</f>
        <v/>
      </c>
      <c r="O39" s="9" t="n">
        <v>3</v>
      </c>
      <c r="P39" s="10" t="n">
        <v>0</v>
      </c>
      <c r="Q39" s="10" t="n">
        <v>0</v>
      </c>
      <c r="R39" s="10" t="n">
        <v>0</v>
      </c>
      <c r="S39" s="10" t="n">
        <v>3</v>
      </c>
      <c r="T39" s="10" t="n">
        <v>10.33032834240046</v>
      </c>
      <c r="U39" s="10">
        <f>S39-T39</f>
        <v/>
      </c>
      <c r="V39" s="10" t="n">
        <v>3278</v>
      </c>
      <c r="W39" s="10" t="n">
        <v>9977.859615617941</v>
      </c>
      <c r="X39" s="11">
        <f>V39-W39</f>
        <v/>
      </c>
      <c r="Y39" s="9" t="n">
        <v>6</v>
      </c>
      <c r="Z39" s="10" t="n">
        <v>0</v>
      </c>
      <c r="AA39" s="10" t="n">
        <v>0</v>
      </c>
      <c r="AB39" s="10" t="n">
        <v>0</v>
      </c>
      <c r="AC39" s="10" t="n">
        <v>6</v>
      </c>
      <c r="AD39" s="10" t="n">
        <v>10.33032834240046</v>
      </c>
      <c r="AE39" s="10">
        <f>AC39-AD39</f>
        <v/>
      </c>
      <c r="AF39" s="10" t="n">
        <v>6519</v>
      </c>
      <c r="AG39" s="10" t="n">
        <v>9977.859615617941</v>
      </c>
      <c r="AH39" s="11">
        <f>AF39-AG39</f>
        <v/>
      </c>
      <c r="AI39" s="9" t="n">
        <v>12</v>
      </c>
      <c r="AJ39" s="10" t="n">
        <v>0</v>
      </c>
      <c r="AK39" s="10" t="n">
        <v>0</v>
      </c>
      <c r="AL39" s="10" t="n">
        <v>0</v>
      </c>
      <c r="AM39" s="10" t="n">
        <v>12</v>
      </c>
      <c r="AN39" s="10" t="n">
        <v>10.33032834240046</v>
      </c>
      <c r="AO39" s="10">
        <f>AM39-AN39</f>
        <v/>
      </c>
      <c r="AP39" s="10" t="n">
        <v>12508.5</v>
      </c>
      <c r="AQ39" s="10" t="n">
        <v>9977.859615617941</v>
      </c>
      <c r="AR39" s="11">
        <f>AP39-AQ39</f>
        <v/>
      </c>
      <c r="AS39" s="9" t="n">
        <v>6</v>
      </c>
      <c r="AT39" s="10" t="n">
        <v>0</v>
      </c>
      <c r="AU39" s="10" t="n">
        <v>0</v>
      </c>
      <c r="AV39" s="10" t="n">
        <v>0</v>
      </c>
      <c r="AW39" s="10" t="n">
        <v>6</v>
      </c>
      <c r="AX39" s="10" t="n">
        <v>6.937075730585917</v>
      </c>
      <c r="AY39" s="10">
        <f>AW39-AX39</f>
        <v/>
      </c>
      <c r="AZ39" s="10" t="n">
        <v>7035.5</v>
      </c>
      <c r="BA39" s="10" t="n">
        <v>6734.965269216344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IFERROR(BH39/30*30,0)</f>
        <v/>
      </c>
    </row>
    <row r="40">
      <c r="A40" s="7" t="n"/>
      <c r="B40" s="7" t="n"/>
      <c r="C40" s="7" t="n"/>
      <c r="D40" s="7" t="inlineStr">
        <is>
          <t>Итого ТРЕНАЖЕРНЫЙ ЗАЛ</t>
        </is>
      </c>
      <c r="E40" s="12">
        <f>SUM(E18:E39)</f>
        <v/>
      </c>
      <c r="F40" s="13">
        <f>SUM(F18:F39)</f>
        <v/>
      </c>
      <c r="G40" s="13">
        <f>SUM(G18:G39)</f>
        <v/>
      </c>
      <c r="H40" s="13">
        <f>SUM(H18:H39)</f>
        <v/>
      </c>
      <c r="I40" s="13">
        <f>SUM(I18:I39)</f>
        <v/>
      </c>
      <c r="J40" s="13">
        <f>SUM(J18:J39)</f>
        <v/>
      </c>
      <c r="K40" s="13">
        <f>SUM(K18:K39)</f>
        <v/>
      </c>
      <c r="L40" s="13">
        <f>SUM(L18:L39)</f>
        <v/>
      </c>
      <c r="M40" s="13">
        <f>SUM(M18:M39)</f>
        <v/>
      </c>
      <c r="N40" s="14">
        <f>SUM(N18:N39)</f>
        <v/>
      </c>
      <c r="O40" s="12">
        <f>SUM(O18:O39)</f>
        <v/>
      </c>
      <c r="P40" s="13">
        <f>SUM(P18:P39)</f>
        <v/>
      </c>
      <c r="Q40" s="13">
        <f>SUM(Q18:Q39)</f>
        <v/>
      </c>
      <c r="R40" s="13">
        <f>SUM(R18:R39)</f>
        <v/>
      </c>
      <c r="S40" s="13">
        <f>SUM(S18:S39)</f>
        <v/>
      </c>
      <c r="T40" s="13">
        <f>SUM(T18:T39)</f>
        <v/>
      </c>
      <c r="U40" s="13">
        <f>SUM(U18:U39)</f>
        <v/>
      </c>
      <c r="V40" s="13">
        <f>SUM(V18:V39)</f>
        <v/>
      </c>
      <c r="W40" s="13">
        <f>SUM(W18:W39)</f>
        <v/>
      </c>
      <c r="X40" s="14">
        <f>SUM(X18:X39)</f>
        <v/>
      </c>
      <c r="Y40" s="12">
        <f>SUM(Y18:Y39)</f>
        <v/>
      </c>
      <c r="Z40" s="13">
        <f>SUM(Z18:Z39)</f>
        <v/>
      </c>
      <c r="AA40" s="13">
        <f>SUM(AA18:AA39)</f>
        <v/>
      </c>
      <c r="AB40" s="13">
        <f>SUM(AB18:AB39)</f>
        <v/>
      </c>
      <c r="AC40" s="13">
        <f>SUM(AC18:AC39)</f>
        <v/>
      </c>
      <c r="AD40" s="13">
        <f>SUM(AD18:AD39)</f>
        <v/>
      </c>
      <c r="AE40" s="13">
        <f>SUM(AE18:AE39)</f>
        <v/>
      </c>
      <c r="AF40" s="13">
        <f>SUM(AF18:AF39)</f>
        <v/>
      </c>
      <c r="AG40" s="13">
        <f>SUM(AG18:AG39)</f>
        <v/>
      </c>
      <c r="AH40" s="14">
        <f>SUM(AH18:AH39)</f>
        <v/>
      </c>
      <c r="AI40" s="12">
        <f>SUM(AI18:AI39)</f>
        <v/>
      </c>
      <c r="AJ40" s="13">
        <f>SUM(AJ18:AJ39)</f>
        <v/>
      </c>
      <c r="AK40" s="13">
        <f>SUM(AK18:AK39)</f>
        <v/>
      </c>
      <c r="AL40" s="13">
        <f>SUM(AL18:AL39)</f>
        <v/>
      </c>
      <c r="AM40" s="13">
        <f>SUM(AM18:AM39)</f>
        <v/>
      </c>
      <c r="AN40" s="13">
        <f>SUM(AN18:AN39)</f>
        <v/>
      </c>
      <c r="AO40" s="13">
        <f>SUM(AO18:AO39)</f>
        <v/>
      </c>
      <c r="AP40" s="13">
        <f>SUM(AP18:AP39)</f>
        <v/>
      </c>
      <c r="AQ40" s="13">
        <f>SUM(AQ18:AQ39)</f>
        <v/>
      </c>
      <c r="AR40" s="14">
        <f>SUM(AR18:AR39)</f>
        <v/>
      </c>
      <c r="AS40" s="12">
        <f>SUM(AS18:AS39)</f>
        <v/>
      </c>
      <c r="AT40" s="13">
        <f>SUM(AT18:AT39)</f>
        <v/>
      </c>
      <c r="AU40" s="13">
        <f>SUM(AU18:AU39)</f>
        <v/>
      </c>
      <c r="AV40" s="13">
        <f>SUM(AV18:AV39)</f>
        <v/>
      </c>
      <c r="AW40" s="13">
        <f>SUM(AW18:AW39)</f>
        <v/>
      </c>
      <c r="AX40" s="13">
        <f>SUM(AX18:AX39)</f>
        <v/>
      </c>
      <c r="AY40" s="13">
        <f>SUM(AY18:AY39)</f>
        <v/>
      </c>
      <c r="AZ40" s="13">
        <f>SUM(AZ18:AZ39)</f>
        <v/>
      </c>
      <c r="BA40" s="13">
        <f>SUM(BA18:BA39)</f>
        <v/>
      </c>
      <c r="BB40" s="14">
        <f>SUM(BB18:BB39)</f>
        <v/>
      </c>
      <c r="BC40" s="7">
        <f>SUM(BC18:BC39)</f>
        <v/>
      </c>
      <c r="BD40" s="13">
        <f>SUM(BD18:BD39)</f>
        <v/>
      </c>
      <c r="BE40" s="13">
        <f>SUM(BE18:BE39)</f>
        <v/>
      </c>
      <c r="BF40" s="13">
        <f>BE40-BD40</f>
        <v/>
      </c>
      <c r="BG40" s="13">
        <f>SUM(BG18:BG39)</f>
        <v/>
      </c>
      <c r="BH40" s="13">
        <f>SUM(BH18:BH39)</f>
        <v/>
      </c>
      <c r="BI40" s="13">
        <f>BH40-BG40</f>
        <v/>
      </c>
      <c r="BJ40" s="13">
        <f>IFERROR(BH40/30*30,0)</f>
        <v/>
      </c>
    </row>
    <row r="42">
      <c r="A42" s="7" t="n"/>
      <c r="B42" s="7" t="n"/>
      <c r="C42" s="7" t="n"/>
      <c r="D42" s="7" t="inlineStr">
        <is>
          <t>ГРУППОВЫЕ ПРОГРАММЫ</t>
        </is>
      </c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  <c r="U42" s="7" t="n"/>
      <c r="V42" s="7" t="n"/>
      <c r="W42" s="7" t="n"/>
      <c r="X42" s="7" t="n"/>
      <c r="Y42" s="7" t="n"/>
      <c r="Z42" s="7" t="n"/>
      <c r="AA42" s="7" t="n"/>
      <c r="AB42" s="7" t="n"/>
      <c r="AC42" s="7" t="n"/>
      <c r="AD42" s="7" t="n"/>
      <c r="AE42" s="7" t="n"/>
      <c r="AF42" s="7" t="n"/>
      <c r="AG42" s="7" t="n"/>
      <c r="AH42" s="7" t="n"/>
      <c r="AI42" s="7" t="n"/>
      <c r="AJ42" s="7" t="n"/>
      <c r="AK42" s="7" t="n"/>
      <c r="AL42" s="7" t="n"/>
      <c r="AM42" s="7" t="n"/>
      <c r="AN42" s="7" t="n"/>
      <c r="AO42" s="7" t="n"/>
      <c r="AP42" s="7" t="n"/>
      <c r="AQ42" s="7" t="n"/>
      <c r="AR42" s="7" t="n"/>
      <c r="AS42" s="7" t="n"/>
      <c r="AT42" s="7" t="n"/>
      <c r="AU42" s="7" t="n"/>
      <c r="AV42" s="7" t="n"/>
      <c r="AW42" s="7" t="n"/>
      <c r="AX42" s="7" t="n"/>
      <c r="AY42" s="7" t="n"/>
      <c r="AZ42" s="7" t="n"/>
      <c r="BA42" s="7" t="n"/>
      <c r="BB42" s="7" t="n"/>
      <c r="BC42" s="7" t="n"/>
      <c r="BD42" s="7" t="n"/>
      <c r="BE42" s="7" t="n"/>
      <c r="BF42" s="7" t="n"/>
      <c r="BG42" s="7" t="n"/>
      <c r="BH42" s="7" t="n"/>
      <c r="BI42" s="7" t="n"/>
      <c r="BJ42" s="7" t="n"/>
    </row>
    <row r="43">
      <c r="A43" s="8" t="n">
        <v>32</v>
      </c>
      <c r="B43" s="8" t="inlineStr">
        <is>
          <t>2026-02-01</t>
        </is>
      </c>
      <c r="C43" s="8" t="inlineStr">
        <is>
          <t>ПТ</t>
        </is>
      </c>
      <c r="D43" s="8" t="inlineStr">
        <is>
          <t>Козлова Марина Валерьевна</t>
        </is>
      </c>
      <c r="E43" s="9" t="n">
        <v>1</v>
      </c>
      <c r="F43" s="10" t="n">
        <v>4</v>
      </c>
      <c r="G43" s="10" t="n">
        <v>0</v>
      </c>
      <c r="H43" s="10" t="n">
        <v>0</v>
      </c>
      <c r="I43" s="10" t="n">
        <v>5</v>
      </c>
      <c r="J43" s="10" t="n">
        <v>24.35890183428819</v>
      </c>
      <c r="K43" s="10">
        <f>I43-J43</f>
        <v/>
      </c>
      <c r="L43" s="10" t="n">
        <v>3658.75</v>
      </c>
      <c r="M43" s="10" t="n">
        <v>19363.64391927697</v>
      </c>
      <c r="N43" s="11">
        <f>L43-M43</f>
        <v/>
      </c>
      <c r="O43" s="9" t="n">
        <v>5</v>
      </c>
      <c r="P43" s="10" t="n">
        <v>30</v>
      </c>
      <c r="Q43" s="10" t="n">
        <v>0</v>
      </c>
      <c r="R43" s="10" t="n">
        <v>0</v>
      </c>
      <c r="S43" s="10" t="n">
        <v>35</v>
      </c>
      <c r="T43" s="10" t="n">
        <v>35.58224206826826</v>
      </c>
      <c r="U43" s="10">
        <f>S43-T43</f>
        <v/>
      </c>
      <c r="V43" s="10" t="n">
        <v>25238.5</v>
      </c>
      <c r="W43" s="10" t="n">
        <v>28282.07104840672</v>
      </c>
      <c r="X43" s="11">
        <f>V43-W43</f>
        <v/>
      </c>
      <c r="Y43" s="9" t="n">
        <v>7</v>
      </c>
      <c r="Z43" s="10" t="n">
        <v>27</v>
      </c>
      <c r="AA43" s="10" t="n">
        <v>1</v>
      </c>
      <c r="AB43" s="10" t="n">
        <v>0</v>
      </c>
      <c r="AC43" s="10" t="n">
        <v>35</v>
      </c>
      <c r="AD43" s="10" t="n">
        <v>35.58224206826826</v>
      </c>
      <c r="AE43" s="10">
        <f>AC43-AD43</f>
        <v/>
      </c>
      <c r="AF43" s="10" t="n">
        <v>28070</v>
      </c>
      <c r="AG43" s="10" t="n">
        <v>28282.07104840672</v>
      </c>
      <c r="AH43" s="11">
        <f>AF43-AG43</f>
        <v/>
      </c>
      <c r="AI43" s="9" t="n">
        <v>8</v>
      </c>
      <c r="AJ43" s="10" t="n">
        <v>29</v>
      </c>
      <c r="AK43" s="10" t="n">
        <v>1</v>
      </c>
      <c r="AL43" s="10" t="n">
        <v>0</v>
      </c>
      <c r="AM43" s="10" t="n">
        <v>38</v>
      </c>
      <c r="AN43" s="10" t="n">
        <v>35.58224206826826</v>
      </c>
      <c r="AO43" s="10">
        <f>AM43-AN43</f>
        <v/>
      </c>
      <c r="AP43" s="10" t="n">
        <v>27480.5</v>
      </c>
      <c r="AQ43" s="10" t="n">
        <v>28282.07104840672</v>
      </c>
      <c r="AR43" s="11">
        <f>AP43-AQ43</f>
        <v/>
      </c>
      <c r="AS43" s="9" t="n">
        <v>5</v>
      </c>
      <c r="AT43" s="10" t="n">
        <v>17</v>
      </c>
      <c r="AU43" s="10" t="n">
        <v>0</v>
      </c>
      <c r="AV43" s="10" t="n">
        <v>0</v>
      </c>
      <c r="AW43" s="10" t="n">
        <v>22</v>
      </c>
      <c r="AX43" s="10" t="n">
        <v>23.89437196090705</v>
      </c>
      <c r="AY43" s="10">
        <f>AW43-AX43</f>
        <v/>
      </c>
      <c r="AZ43" s="10" t="n">
        <v>16886.25</v>
      </c>
      <c r="BA43" s="10" t="n">
        <v>19090.14293550288</v>
      </c>
      <c r="BB43" s="11">
        <f>AZ43-BA43</f>
        <v/>
      </c>
      <c r="BD43" s="10">
        <f>SUM(J43,T43,AD43,AN43,AX43)</f>
        <v/>
      </c>
      <c r="BE43" s="10">
        <f>SUM(I43,S43,AC43,AM43,AW43)</f>
        <v/>
      </c>
      <c r="BF43" s="10">
        <f>BE43-BD43</f>
        <v/>
      </c>
      <c r="BG43" s="10">
        <f>SUM(M43,W43,AG43,AQ43,BA43)</f>
        <v/>
      </c>
      <c r="BH43" s="10">
        <f>SUM(L43,V43,AF43,AP43,AZ43)</f>
        <v/>
      </c>
      <c r="BI43" s="10">
        <f>BH43-BG43</f>
        <v/>
      </c>
      <c r="BJ43" s="10">
        <f>IFERROR(BH43/30*30,0)</f>
        <v/>
      </c>
    </row>
    <row r="44">
      <c r="A44" s="8" t="n">
        <v>33</v>
      </c>
      <c r="B44" s="8" t="inlineStr">
        <is>
          <t>2026-02-01</t>
        </is>
      </c>
      <c r="C44" s="8" t="inlineStr">
        <is>
          <t>ПТ</t>
        </is>
      </c>
      <c r="D44" s="8" t="inlineStr">
        <is>
          <t>Перевощикова Анастасия Александровна</t>
        </is>
      </c>
      <c r="E44" s="9" t="n">
        <v>5</v>
      </c>
      <c r="F44" s="10" t="n">
        <v>6</v>
      </c>
      <c r="G44" s="10" t="n">
        <v>0</v>
      </c>
      <c r="H44" s="10" t="n">
        <v>0</v>
      </c>
      <c r="I44" s="10" t="n">
        <v>11</v>
      </c>
      <c r="J44" s="10" t="n">
        <v>9.743560733715276</v>
      </c>
      <c r="K44" s="10">
        <f>I44-J44</f>
        <v/>
      </c>
      <c r="L44" s="10" t="n">
        <v>11184.75</v>
      </c>
      <c r="M44" s="10" t="n">
        <v>9862.423666914792</v>
      </c>
      <c r="N44" s="11">
        <f>L44-M44</f>
        <v/>
      </c>
      <c r="O44" s="9" t="n">
        <v>9</v>
      </c>
      <c r="P44" s="10" t="n">
        <v>6</v>
      </c>
      <c r="Q44" s="10" t="n">
        <v>0</v>
      </c>
      <c r="R44" s="10" t="n">
        <v>0</v>
      </c>
      <c r="S44" s="10" t="n">
        <v>15</v>
      </c>
      <c r="T44" s="10" t="n">
        <v>14.2328968273073</v>
      </c>
      <c r="U44" s="10">
        <f>S44-T44</f>
        <v/>
      </c>
      <c r="V44" s="10" t="n">
        <v>16722</v>
      </c>
      <c r="W44" s="10" t="n">
        <v>14404.81801978866</v>
      </c>
      <c r="X44" s="11">
        <f>V44-W44</f>
        <v/>
      </c>
      <c r="Y44" s="9" t="n">
        <v>10</v>
      </c>
      <c r="Z44" s="10" t="n">
        <v>5</v>
      </c>
      <c r="AA44" s="10" t="n">
        <v>0</v>
      </c>
      <c r="AB44" s="10" t="n">
        <v>0</v>
      </c>
      <c r="AC44" s="10" t="n">
        <v>15</v>
      </c>
      <c r="AD44" s="10" t="n">
        <v>14.2328968273073</v>
      </c>
      <c r="AE44" s="10">
        <f>AC44-AD44</f>
        <v/>
      </c>
      <c r="AF44" s="10" t="n">
        <v>17070.75</v>
      </c>
      <c r="AG44" s="10" t="n">
        <v>14404.81801978866</v>
      </c>
      <c r="AH44" s="11">
        <f>AF44-AG44</f>
        <v/>
      </c>
      <c r="AI44" s="9" t="n">
        <v>9</v>
      </c>
      <c r="AJ44" s="10" t="n">
        <v>8</v>
      </c>
      <c r="AK44" s="10" t="n">
        <v>0</v>
      </c>
      <c r="AL44" s="10" t="n">
        <v>0</v>
      </c>
      <c r="AM44" s="10" t="n">
        <v>17</v>
      </c>
      <c r="AN44" s="10" t="n">
        <v>14.2328968273073</v>
      </c>
      <c r="AO44" s="10">
        <f>AM44-AN44</f>
        <v/>
      </c>
      <c r="AP44" s="10" t="n">
        <v>17797.25</v>
      </c>
      <c r="AQ44" s="10" t="n">
        <v>14404.81801978866</v>
      </c>
      <c r="AR44" s="11">
        <f>AP44-AQ44</f>
        <v/>
      </c>
      <c r="AS44" s="9" t="n">
        <v>1</v>
      </c>
      <c r="AT44" s="10" t="n">
        <v>0</v>
      </c>
      <c r="AU44" s="10" t="n">
        <v>0</v>
      </c>
      <c r="AV44" s="10" t="n">
        <v>0</v>
      </c>
      <c r="AW44" s="10" t="n">
        <v>1</v>
      </c>
      <c r="AX44" s="10" t="n">
        <v>9.557748784362818</v>
      </c>
      <c r="AY44" s="10">
        <f>AW44-AX44</f>
        <v/>
      </c>
      <c r="AZ44" s="10" t="n">
        <v>1096</v>
      </c>
      <c r="BA44" s="10" t="n">
        <v>9723.122273719227</v>
      </c>
      <c r="BB44" s="11">
        <f>AZ44-BA44</f>
        <v/>
      </c>
      <c r="BD44" s="10">
        <f>SUM(J44,T44,AD44,AN44,AX44)</f>
        <v/>
      </c>
      <c r="BE44" s="10">
        <f>SUM(I44,S44,AC44,AM44,AW44)</f>
        <v/>
      </c>
      <c r="BF44" s="10">
        <f>BE44-BD44</f>
        <v/>
      </c>
      <c r="BG44" s="10">
        <f>SUM(M44,W44,AG44,AQ44,BA44)</f>
        <v/>
      </c>
      <c r="BH44" s="10">
        <f>SUM(L44,V44,AF44,AP44,AZ44)</f>
        <v/>
      </c>
      <c r="BI44" s="10">
        <f>BH44-BG44</f>
        <v/>
      </c>
      <c r="BJ44" s="10">
        <f>IFERROR(BH44/30*30,0)</f>
        <v/>
      </c>
    </row>
    <row r="45">
      <c r="A45" s="8" t="n">
        <v>34</v>
      </c>
      <c r="B45" s="8" t="inlineStr">
        <is>
          <t>2026-02-01</t>
        </is>
      </c>
      <c r="C45" s="8" t="inlineStr">
        <is>
          <t>ПТ</t>
        </is>
      </c>
      <c r="D45" s="8" t="inlineStr">
        <is>
          <t>Перевощикова Марина Юрьевна</t>
        </is>
      </c>
      <c r="E45" s="9" t="n">
        <v>6</v>
      </c>
      <c r="F45" s="10" t="n">
        <v>0</v>
      </c>
      <c r="G45" s="10" t="n">
        <v>0</v>
      </c>
      <c r="H45" s="10" t="n">
        <v>0</v>
      </c>
      <c r="I45" s="10" t="n">
        <v>6</v>
      </c>
      <c r="J45" s="10" t="n">
        <v>8.329172885272735</v>
      </c>
      <c r="K45" s="10">
        <f>I45-J45</f>
        <v/>
      </c>
      <c r="L45" s="10" t="n">
        <v>5559</v>
      </c>
      <c r="M45" s="10" t="n">
        <v>8873.040400966334</v>
      </c>
      <c r="N45" s="11">
        <f>L45-M45</f>
        <v/>
      </c>
      <c r="O45" s="9" t="n">
        <v>18</v>
      </c>
      <c r="P45" s="10" t="n">
        <v>0</v>
      </c>
      <c r="Q45" s="10" t="n">
        <v>1</v>
      </c>
      <c r="R45" s="10" t="n">
        <v>0</v>
      </c>
      <c r="S45" s="10" t="n">
        <v>19</v>
      </c>
      <c r="T45" s="10" t="n">
        <v>12.16683115882721</v>
      </c>
      <c r="U45" s="10">
        <f>S45-T45</f>
        <v/>
      </c>
      <c r="V45" s="10" t="n">
        <v>20251</v>
      </c>
      <c r="W45" s="10" t="n">
        <v>12959.74869614744</v>
      </c>
      <c r="X45" s="11">
        <f>V45-W45</f>
        <v/>
      </c>
      <c r="Y45" s="9" t="n">
        <v>16</v>
      </c>
      <c r="Z45" s="10" t="n">
        <v>0</v>
      </c>
      <c r="AA45" s="10" t="n">
        <v>0</v>
      </c>
      <c r="AB45" s="10" t="n">
        <v>0</v>
      </c>
      <c r="AC45" s="10" t="n">
        <v>16</v>
      </c>
      <c r="AD45" s="10" t="n">
        <v>12.16683115882721</v>
      </c>
      <c r="AE45" s="10">
        <f>AC45-AD45</f>
        <v/>
      </c>
      <c r="AF45" s="10" t="n">
        <v>15313.34</v>
      </c>
      <c r="AG45" s="10" t="n">
        <v>12959.74869614744</v>
      </c>
      <c r="AH45" s="11">
        <f>AF45-AG45</f>
        <v/>
      </c>
      <c r="AI45" s="9" t="n">
        <v>14</v>
      </c>
      <c r="AJ45" s="10" t="n">
        <v>0</v>
      </c>
      <c r="AK45" s="10" t="n">
        <v>0</v>
      </c>
      <c r="AL45" s="10" t="n">
        <v>0</v>
      </c>
      <c r="AM45" s="10" t="n">
        <v>14</v>
      </c>
      <c r="AN45" s="10" t="n">
        <v>12.16683115882721</v>
      </c>
      <c r="AO45" s="10">
        <f>AM45-AN45</f>
        <v/>
      </c>
      <c r="AP45" s="10" t="n">
        <v>15029</v>
      </c>
      <c r="AQ45" s="10" t="n">
        <v>12959.74869614744</v>
      </c>
      <c r="AR45" s="11">
        <f>AP45-AQ45</f>
        <v/>
      </c>
      <c r="AS45" s="9" t="n">
        <v>12</v>
      </c>
      <c r="AT45" s="10" t="n">
        <v>0</v>
      </c>
      <c r="AU45" s="10" t="n">
        <v>0</v>
      </c>
      <c r="AV45" s="10" t="n">
        <v>0</v>
      </c>
      <c r="AW45" s="10" t="n">
        <v>12</v>
      </c>
      <c r="AX45" s="10" t="n">
        <v>8.170333638245635</v>
      </c>
      <c r="AY45" s="10">
        <f>AW45-AX45</f>
        <v/>
      </c>
      <c r="AZ45" s="10" t="n">
        <v>13135</v>
      </c>
      <c r="BA45" s="10" t="n">
        <v>8747.713510591344</v>
      </c>
      <c r="BB45" s="11">
        <f>AZ45-BA45</f>
        <v/>
      </c>
      <c r="BD45" s="10">
        <f>SUM(J45,T45,AD45,AN45,AX45)</f>
        <v/>
      </c>
      <c r="BE45" s="10">
        <f>SUM(I45,S45,AC45,AM45,AW45)</f>
        <v/>
      </c>
      <c r="BF45" s="10">
        <f>BE45-BD45</f>
        <v/>
      </c>
      <c r="BG45" s="10">
        <f>SUM(M45,W45,AG45,AQ45,BA45)</f>
        <v/>
      </c>
      <c r="BH45" s="10">
        <f>SUM(L45,V45,AF45,AP45,AZ45)</f>
        <v/>
      </c>
      <c r="BI45" s="10">
        <f>BH45-BG45</f>
        <v/>
      </c>
      <c r="BJ45" s="10">
        <f>IFERROR(BH45/30*30,0)</f>
        <v/>
      </c>
    </row>
    <row r="46">
      <c r="A46" s="8" t="n">
        <v>35</v>
      </c>
      <c r="B46" s="8" t="inlineStr">
        <is>
          <t>2026-02-01</t>
        </is>
      </c>
      <c r="C46" s="8" t="inlineStr">
        <is>
          <t>ПТ</t>
        </is>
      </c>
      <c r="D46" s="8" t="inlineStr">
        <is>
          <t>Сентябов Дмитрий Григорьевич</t>
        </is>
      </c>
      <c r="E46" s="9" t="n">
        <v>2</v>
      </c>
      <c r="F46" s="10" t="n">
        <v>0</v>
      </c>
      <c r="G46" s="10" t="n">
        <v>0</v>
      </c>
      <c r="H46" s="10" t="n">
        <v>0</v>
      </c>
      <c r="I46" s="10" t="n">
        <v>2</v>
      </c>
      <c r="J46" s="10" t="n">
        <v>2.043004669972558</v>
      </c>
      <c r="K46" s="10">
        <f>I46-J46</f>
        <v/>
      </c>
      <c r="L46" s="10" t="n">
        <v>2060</v>
      </c>
      <c r="M46" s="10" t="n">
        <v>2010.175524466709</v>
      </c>
      <c r="N46" s="11">
        <f>L46-M46</f>
        <v/>
      </c>
      <c r="O46" s="9" t="n">
        <v>5</v>
      </c>
      <c r="P46" s="10" t="n">
        <v>0</v>
      </c>
      <c r="Q46" s="10" t="n">
        <v>1</v>
      </c>
      <c r="R46" s="10" t="n">
        <v>0</v>
      </c>
      <c r="S46" s="10" t="n">
        <v>6</v>
      </c>
      <c r="T46" s="10" t="n">
        <v>2.984317076693467</v>
      </c>
      <c r="U46" s="10">
        <f>S46-T46</f>
        <v/>
      </c>
      <c r="V46" s="10" t="n">
        <v>5208.5</v>
      </c>
      <c r="W46" s="10" t="n">
        <v>2936.013863905969</v>
      </c>
      <c r="X46" s="11">
        <f>V46-W46</f>
        <v/>
      </c>
      <c r="Y46" s="9" t="n">
        <v>0</v>
      </c>
      <c r="Z46" s="10" t="n">
        <v>0</v>
      </c>
      <c r="AA46" s="10" t="n">
        <v>1</v>
      </c>
      <c r="AB46" s="10" t="n">
        <v>0</v>
      </c>
      <c r="AC46" s="10" t="n">
        <v>1</v>
      </c>
      <c r="AD46" s="10" t="n">
        <v>2.984317076693467</v>
      </c>
      <c r="AE46" s="10">
        <f>AC46-AD46</f>
        <v/>
      </c>
      <c r="AF46" s="10" t="n">
        <v>0</v>
      </c>
      <c r="AG46" s="10" t="n">
        <v>2936.013863905969</v>
      </c>
      <c r="AH46" s="11">
        <f>AF46-AG46</f>
        <v/>
      </c>
      <c r="AI46" s="9" t="n">
        <v>0</v>
      </c>
      <c r="AJ46" s="10" t="n">
        <v>0</v>
      </c>
      <c r="AK46" s="10" t="n">
        <v>0</v>
      </c>
      <c r="AL46" s="10" t="n">
        <v>0</v>
      </c>
      <c r="AM46" s="10" t="n">
        <v>0</v>
      </c>
      <c r="AN46" s="10" t="n">
        <v>2.984317076693467</v>
      </c>
      <c r="AO46" s="10">
        <f>AM46-AN46</f>
        <v/>
      </c>
      <c r="AP46" s="10" t="n">
        <v>0</v>
      </c>
      <c r="AQ46" s="10" t="n">
        <v>2936.013863905969</v>
      </c>
      <c r="AR46" s="11">
        <f>AP46-AQ46</f>
        <v/>
      </c>
      <c r="AS46" s="9" t="n">
        <v>1</v>
      </c>
      <c r="AT46" s="10" t="n">
        <v>0</v>
      </c>
      <c r="AU46" s="10" t="n">
        <v>0</v>
      </c>
      <c r="AV46" s="10" t="n">
        <v>0</v>
      </c>
      <c r="AW46" s="10" t="n">
        <v>1</v>
      </c>
      <c r="AX46" s="10" t="n">
        <v>2.004044099947043</v>
      </c>
      <c r="AY46" s="10">
        <f>AW46-AX46</f>
        <v/>
      </c>
      <c r="AZ46" s="10" t="n">
        <v>1090</v>
      </c>
      <c r="BA46" s="10" t="n">
        <v>1981.782883815384</v>
      </c>
      <c r="BB46" s="11">
        <f>AZ46-BA46</f>
        <v/>
      </c>
      <c r="BD46" s="10">
        <f>SUM(J46,T46,AD46,AN46,AX46)</f>
        <v/>
      </c>
      <c r="BE46" s="10">
        <f>SUM(I46,S46,AC46,AM46,AW46)</f>
        <v/>
      </c>
      <c r="BF46" s="10">
        <f>BE46-BD46</f>
        <v/>
      </c>
      <c r="BG46" s="10">
        <f>SUM(M46,W46,AG46,AQ46,BA46)</f>
        <v/>
      </c>
      <c r="BH46" s="10">
        <f>SUM(L46,V46,AF46,AP46,AZ46)</f>
        <v/>
      </c>
      <c r="BI46" s="10">
        <f>BH46-BG46</f>
        <v/>
      </c>
      <c r="BJ46" s="10">
        <f>IFERROR(BH46/30*30,0)</f>
        <v/>
      </c>
    </row>
    <row r="47">
      <c r="A47" s="8" t="n">
        <v>36</v>
      </c>
      <c r="B47" s="8" t="inlineStr">
        <is>
          <t>2026-02-01</t>
        </is>
      </c>
      <c r="C47" s="8" t="inlineStr">
        <is>
          <t>ПТ</t>
        </is>
      </c>
      <c r="D47" s="8" t="inlineStr">
        <is>
          <t>Смирнова Татьяна Ивановна</t>
        </is>
      </c>
      <c r="E47" s="9" t="n">
        <v>3</v>
      </c>
      <c r="F47" s="10" t="n">
        <v>0</v>
      </c>
      <c r="G47" s="10" t="n">
        <v>0</v>
      </c>
      <c r="H47" s="10" t="n">
        <v>0</v>
      </c>
      <c r="I47" s="10" t="n">
        <v>3</v>
      </c>
      <c r="J47" s="10" t="n">
        <v>4.714626161475133</v>
      </c>
      <c r="K47" s="10">
        <f>I47-J47</f>
        <v/>
      </c>
      <c r="L47" s="10" t="n">
        <v>1487.5</v>
      </c>
      <c r="M47" s="10" t="n">
        <v>3816.192597229769</v>
      </c>
      <c r="N47" s="11">
        <f>L47-M47</f>
        <v/>
      </c>
      <c r="O47" s="9" t="n">
        <v>6</v>
      </c>
      <c r="P47" s="10" t="n">
        <v>0</v>
      </c>
      <c r="Q47" s="10" t="n">
        <v>1</v>
      </c>
      <c r="R47" s="10" t="n">
        <v>0</v>
      </c>
      <c r="S47" s="10" t="n">
        <v>7</v>
      </c>
      <c r="T47" s="10" t="n">
        <v>6.886885561600309</v>
      </c>
      <c r="U47" s="10">
        <f>S47-T47</f>
        <v/>
      </c>
      <c r="V47" s="10" t="n">
        <v>7962.5</v>
      </c>
      <c r="W47" s="10" t="n">
        <v>5573.838819758987</v>
      </c>
      <c r="X47" s="11">
        <f>V47-W47</f>
        <v/>
      </c>
      <c r="Y47" s="9" t="n">
        <v>4</v>
      </c>
      <c r="Z47" s="10" t="n">
        <v>0</v>
      </c>
      <c r="AA47" s="10" t="n">
        <v>0</v>
      </c>
      <c r="AB47" s="10" t="n">
        <v>0</v>
      </c>
      <c r="AC47" s="10" t="n">
        <v>4</v>
      </c>
      <c r="AD47" s="10" t="n">
        <v>6.886885561600309</v>
      </c>
      <c r="AE47" s="10">
        <f>AC47-AD47</f>
        <v/>
      </c>
      <c r="AF47" s="10" t="n">
        <v>6343.75</v>
      </c>
      <c r="AG47" s="10" t="n">
        <v>5573.838819758987</v>
      </c>
      <c r="AH47" s="11">
        <f>AF47-AG47</f>
        <v/>
      </c>
      <c r="AI47" s="9" t="n">
        <v>6</v>
      </c>
      <c r="AJ47" s="10" t="n">
        <v>0</v>
      </c>
      <c r="AK47" s="10" t="n">
        <v>0</v>
      </c>
      <c r="AL47" s="10" t="n">
        <v>0</v>
      </c>
      <c r="AM47" s="10" t="n">
        <v>6</v>
      </c>
      <c r="AN47" s="10" t="n">
        <v>6.886885561600309</v>
      </c>
      <c r="AO47" s="10">
        <f>AM47-AN47</f>
        <v/>
      </c>
      <c r="AP47" s="10" t="n">
        <v>9712.5</v>
      </c>
      <c r="AQ47" s="10" t="n">
        <v>5573.838819758987</v>
      </c>
      <c r="AR47" s="11">
        <f>AP47-AQ47</f>
        <v/>
      </c>
      <c r="AS47" s="9" t="n">
        <v>3</v>
      </c>
      <c r="AT47" s="10" t="n">
        <v>0</v>
      </c>
      <c r="AU47" s="10" t="n">
        <v>0</v>
      </c>
      <c r="AV47" s="10" t="n">
        <v>0</v>
      </c>
      <c r="AW47" s="10" t="n">
        <v>3</v>
      </c>
      <c r="AX47" s="10" t="n">
        <v>4.624717153723944</v>
      </c>
      <c r="AY47" s="10">
        <f>AW47-AX47</f>
        <v/>
      </c>
      <c r="AZ47" s="10" t="n">
        <v>4593.75</v>
      </c>
      <c r="BA47" s="10" t="n">
        <v>3762.290943493268</v>
      </c>
      <c r="BB47" s="11">
        <f>AZ47-BA47</f>
        <v/>
      </c>
      <c r="BD47" s="10">
        <f>SUM(J47,T47,AD47,AN47,AX47)</f>
        <v/>
      </c>
      <c r="BE47" s="10">
        <f>SUM(I47,S47,AC47,AM47,AW47)</f>
        <v/>
      </c>
      <c r="BF47" s="10">
        <f>BE47-BD47</f>
        <v/>
      </c>
      <c r="BG47" s="10">
        <f>SUM(M47,W47,AG47,AQ47,BA47)</f>
        <v/>
      </c>
      <c r="BH47" s="10">
        <f>SUM(L47,V47,AF47,AP47,AZ47)</f>
        <v/>
      </c>
      <c r="BI47" s="10">
        <f>BH47-BG47</f>
        <v/>
      </c>
      <c r="BJ47" s="10">
        <f>IFERROR(BH47/30*30,0)</f>
        <v/>
      </c>
    </row>
    <row r="48">
      <c r="A48" s="8" t="n">
        <v>37</v>
      </c>
      <c r="B48" s="8" t="inlineStr">
        <is>
          <t>2026-02-01</t>
        </is>
      </c>
      <c r="C48" s="8" t="inlineStr">
        <is>
          <t>ПТ</t>
        </is>
      </c>
      <c r="D48" s="8" t="inlineStr">
        <is>
          <t>Соболева Алена Сергеевна</t>
        </is>
      </c>
      <c r="E48" s="9" t="n">
        <v>0</v>
      </c>
      <c r="F48" s="10" t="n">
        <v>0</v>
      </c>
      <c r="G48" s="10" t="n">
        <v>0</v>
      </c>
      <c r="H48" s="10" t="n">
        <v>0</v>
      </c>
      <c r="I48" s="10" t="n">
        <v>0</v>
      </c>
      <c r="J48" s="10" t="n">
        <v>0.1571542053825044</v>
      </c>
      <c r="K48" s="10">
        <f>I48-J48</f>
        <v/>
      </c>
      <c r="L48" s="10" t="n">
        <v>0</v>
      </c>
      <c r="M48" s="10" t="n">
        <v>188.453955418754</v>
      </c>
      <c r="N48" s="11">
        <f>L48-M48</f>
        <v/>
      </c>
      <c r="O48" s="9" t="n">
        <v>1</v>
      </c>
      <c r="P48" s="10" t="n">
        <v>0</v>
      </c>
      <c r="Q48" s="10" t="n">
        <v>0</v>
      </c>
      <c r="R48" s="10" t="n">
        <v>0</v>
      </c>
      <c r="S48" s="10" t="n">
        <v>1</v>
      </c>
      <c r="T48" s="10" t="n">
        <v>0.2295628520533436</v>
      </c>
      <c r="U48" s="10">
        <f>S48-T48</f>
        <v/>
      </c>
      <c r="V48" s="10" t="n">
        <v>1230</v>
      </c>
      <c r="W48" s="10" t="n">
        <v>275.2512997411846</v>
      </c>
      <c r="X48" s="11">
        <f>V48-W48</f>
        <v/>
      </c>
      <c r="Y48" s="9" t="n">
        <v>0</v>
      </c>
      <c r="Z48" s="10" t="n">
        <v>0</v>
      </c>
      <c r="AA48" s="10" t="n">
        <v>0</v>
      </c>
      <c r="AB48" s="10" t="n">
        <v>0</v>
      </c>
      <c r="AC48" s="10" t="n">
        <v>0</v>
      </c>
      <c r="AD48" s="10" t="n">
        <v>0.2295628520533436</v>
      </c>
      <c r="AE48" s="10">
        <f>AC48-AD48</f>
        <v/>
      </c>
      <c r="AF48" s="10" t="n">
        <v>0</v>
      </c>
      <c r="AG48" s="10" t="n">
        <v>275.2512997411846</v>
      </c>
      <c r="AH48" s="11">
        <f>AF48-AG48</f>
        <v/>
      </c>
      <c r="AI48" s="9" t="n">
        <v>0</v>
      </c>
      <c r="AJ48" s="10" t="n">
        <v>0</v>
      </c>
      <c r="AK48" s="10" t="n">
        <v>0</v>
      </c>
      <c r="AL48" s="10" t="n">
        <v>0</v>
      </c>
      <c r="AM48" s="10" t="n">
        <v>0</v>
      </c>
      <c r="AN48" s="10" t="n">
        <v>0.2295628520533436</v>
      </c>
      <c r="AO48" s="10">
        <f>AM48-AN48</f>
        <v/>
      </c>
      <c r="AP48" s="10" t="n">
        <v>0</v>
      </c>
      <c r="AQ48" s="10" t="n">
        <v>275.2512997411846</v>
      </c>
      <c r="AR48" s="11">
        <f>AP48-AQ48</f>
        <v/>
      </c>
      <c r="AS48" s="9" t="n">
        <v>0</v>
      </c>
      <c r="AT48" s="10" t="n">
        <v>0</v>
      </c>
      <c r="AU48" s="10" t="n">
        <v>0</v>
      </c>
      <c r="AV48" s="10" t="n">
        <v>0</v>
      </c>
      <c r="AW48" s="10" t="n">
        <v>0</v>
      </c>
      <c r="AX48" s="10" t="n">
        <v>0.1541572384574648</v>
      </c>
      <c r="AY48" s="10">
        <f>AW48-AX48</f>
        <v/>
      </c>
      <c r="AZ48" s="10" t="n">
        <v>0</v>
      </c>
      <c r="BA48" s="10" t="n">
        <v>185.7921453576922</v>
      </c>
      <c r="BB48" s="11">
        <f>AZ48-BA48</f>
        <v/>
      </c>
      <c r="BD48" s="10">
        <f>SUM(J48,T48,AD48,AN48,AX48)</f>
        <v/>
      </c>
      <c r="BE48" s="10">
        <f>SUM(I48,S48,AC48,AM48,AW48)</f>
        <v/>
      </c>
      <c r="BF48" s="10">
        <f>BE48-BD48</f>
        <v/>
      </c>
      <c r="BG48" s="10">
        <f>SUM(M48,W48,AG48,AQ48,BA48)</f>
        <v/>
      </c>
      <c r="BH48" s="10">
        <f>SUM(L48,V48,AF48,AP48,AZ48)</f>
        <v/>
      </c>
      <c r="BI48" s="10">
        <f>BH48-BG48</f>
        <v/>
      </c>
      <c r="BJ48" s="10">
        <f>IFERROR(BH48/30*30,0)</f>
        <v/>
      </c>
    </row>
    <row r="49">
      <c r="A49" s="8" t="n">
        <v>38</v>
      </c>
      <c r="B49" s="8" t="inlineStr">
        <is>
          <t>2026-02-01</t>
        </is>
      </c>
      <c r="C49" s="8" t="inlineStr">
        <is>
          <t>ПТ</t>
        </is>
      </c>
      <c r="D49" s="8" t="inlineStr">
        <is>
          <t>Широбокова Юлия Витальевна</t>
        </is>
      </c>
      <c r="E49" s="9" t="n">
        <v>24</v>
      </c>
      <c r="F49" s="10" t="n">
        <v>0</v>
      </c>
      <c r="G49" s="10" t="n">
        <v>1</v>
      </c>
      <c r="H49" s="10" t="n">
        <v>0</v>
      </c>
      <c r="I49" s="10" t="n">
        <v>25</v>
      </c>
      <c r="J49" s="10" t="n">
        <v>25.77328968273073</v>
      </c>
      <c r="K49" s="10">
        <f>I49-J49</f>
        <v/>
      </c>
      <c r="L49" s="10" t="n">
        <v>33157.25</v>
      </c>
      <c r="M49" s="10" t="n">
        <v>33717.55352367207</v>
      </c>
      <c r="N49" s="11">
        <f>L49-M49</f>
        <v/>
      </c>
      <c r="O49" s="9" t="n">
        <v>34</v>
      </c>
      <c r="P49" s="10" t="n">
        <v>0</v>
      </c>
      <c r="Q49" s="10" t="n">
        <v>1</v>
      </c>
      <c r="R49" s="10" t="n">
        <v>0</v>
      </c>
      <c r="S49" s="10" t="n">
        <v>35</v>
      </c>
      <c r="T49" s="10" t="n">
        <v>37.64830773674835</v>
      </c>
      <c r="U49" s="10">
        <f>S49-T49</f>
        <v/>
      </c>
      <c r="V49" s="10" t="n">
        <v>47516</v>
      </c>
      <c r="W49" s="10" t="n">
        <v>49247.04504536028</v>
      </c>
      <c r="X49" s="11">
        <f>V49-W49</f>
        <v/>
      </c>
      <c r="Y49" s="9" t="n">
        <v>34</v>
      </c>
      <c r="Z49" s="10" t="n">
        <v>0</v>
      </c>
      <c r="AA49" s="10" t="n">
        <v>0</v>
      </c>
      <c r="AB49" s="10" t="n">
        <v>0</v>
      </c>
      <c r="AC49" s="10" t="n">
        <v>34</v>
      </c>
      <c r="AD49" s="10" t="n">
        <v>37.64830773674835</v>
      </c>
      <c r="AE49" s="10">
        <f>AC49-AD49</f>
        <v/>
      </c>
      <c r="AF49" s="10" t="n">
        <v>44053.5</v>
      </c>
      <c r="AG49" s="10" t="n">
        <v>49247.04504536028</v>
      </c>
      <c r="AH49" s="11">
        <f>AF49-AG49</f>
        <v/>
      </c>
      <c r="AI49" s="9" t="n">
        <v>32</v>
      </c>
      <c r="AJ49" s="10" t="n">
        <v>0</v>
      </c>
      <c r="AK49" s="10" t="n">
        <v>1</v>
      </c>
      <c r="AL49" s="10" t="n">
        <v>0</v>
      </c>
      <c r="AM49" s="10" t="n">
        <v>33</v>
      </c>
      <c r="AN49" s="10" t="n">
        <v>37.64830773674835</v>
      </c>
      <c r="AO49" s="10">
        <f>AM49-AN49</f>
        <v/>
      </c>
      <c r="AP49" s="10" t="n">
        <v>45667.5</v>
      </c>
      <c r="AQ49" s="10" t="n">
        <v>49247.04504536028</v>
      </c>
      <c r="AR49" s="11">
        <f>AP49-AQ49</f>
        <v/>
      </c>
      <c r="AS49" s="9" t="n">
        <v>26</v>
      </c>
      <c r="AT49" s="10" t="n">
        <v>0</v>
      </c>
      <c r="AU49" s="10" t="n">
        <v>1</v>
      </c>
      <c r="AV49" s="10" t="n">
        <v>0</v>
      </c>
      <c r="AW49" s="10" t="n">
        <v>27</v>
      </c>
      <c r="AX49" s="10" t="n">
        <v>25.28178710702423</v>
      </c>
      <c r="AY49" s="10">
        <f>AW49-AX49</f>
        <v/>
      </c>
      <c r="AZ49" s="10" t="n">
        <v>36194</v>
      </c>
      <c r="BA49" s="10" t="n">
        <v>33241.31134024711</v>
      </c>
      <c r="BB49" s="11">
        <f>AZ49-BA49</f>
        <v/>
      </c>
      <c r="BD49" s="10">
        <f>SUM(J49,T49,AD49,AN49,AX49)</f>
        <v/>
      </c>
      <c r="BE49" s="10">
        <f>SUM(I49,S49,AC49,AM49,AW49)</f>
        <v/>
      </c>
      <c r="BF49" s="10">
        <f>BE49-BD49</f>
        <v/>
      </c>
      <c r="BG49" s="10">
        <f>SUM(M49,W49,AG49,AQ49,BA49)</f>
        <v/>
      </c>
      <c r="BH49" s="10">
        <f>SUM(L49,V49,AF49,AP49,AZ49)</f>
        <v/>
      </c>
      <c r="BI49" s="10">
        <f>BH49-BG49</f>
        <v/>
      </c>
      <c r="BJ49" s="10">
        <f>IFERROR(BH49/30*30,0)</f>
        <v/>
      </c>
    </row>
    <row r="50">
      <c r="A50" s="7" t="n"/>
      <c r="B50" s="7" t="n"/>
      <c r="C50" s="7" t="n"/>
      <c r="D50" s="7" t="inlineStr">
        <is>
          <t>Итого ГРУППОВЫЕ ПРОГРАММЫ</t>
        </is>
      </c>
      <c r="E50" s="12">
        <f>SUM(E43:E49)</f>
        <v/>
      </c>
      <c r="F50" s="13">
        <f>SUM(F43:F49)</f>
        <v/>
      </c>
      <c r="G50" s="13">
        <f>SUM(G43:G49)</f>
        <v/>
      </c>
      <c r="H50" s="13">
        <f>SUM(H43:H49)</f>
        <v/>
      </c>
      <c r="I50" s="13">
        <f>SUM(I43:I49)</f>
        <v/>
      </c>
      <c r="J50" s="13">
        <f>SUM(J43:J49)</f>
        <v/>
      </c>
      <c r="K50" s="13">
        <f>SUM(K43:K49)</f>
        <v/>
      </c>
      <c r="L50" s="13">
        <f>SUM(L43:L49)</f>
        <v/>
      </c>
      <c r="M50" s="13">
        <f>SUM(M43:M49)</f>
        <v/>
      </c>
      <c r="N50" s="14">
        <f>SUM(N43:N49)</f>
        <v/>
      </c>
      <c r="O50" s="12">
        <f>SUM(O43:O49)</f>
        <v/>
      </c>
      <c r="P50" s="13">
        <f>SUM(P43:P49)</f>
        <v/>
      </c>
      <c r="Q50" s="13">
        <f>SUM(Q43:Q49)</f>
        <v/>
      </c>
      <c r="R50" s="13">
        <f>SUM(R43:R49)</f>
        <v/>
      </c>
      <c r="S50" s="13">
        <f>SUM(S43:S49)</f>
        <v/>
      </c>
      <c r="T50" s="13">
        <f>SUM(T43:T49)</f>
        <v/>
      </c>
      <c r="U50" s="13">
        <f>SUM(U43:U49)</f>
        <v/>
      </c>
      <c r="V50" s="13">
        <f>SUM(V43:V49)</f>
        <v/>
      </c>
      <c r="W50" s="13">
        <f>SUM(W43:W49)</f>
        <v/>
      </c>
      <c r="X50" s="14">
        <f>SUM(X43:X49)</f>
        <v/>
      </c>
      <c r="Y50" s="12">
        <f>SUM(Y43:Y49)</f>
        <v/>
      </c>
      <c r="Z50" s="13">
        <f>SUM(Z43:Z49)</f>
        <v/>
      </c>
      <c r="AA50" s="13">
        <f>SUM(AA43:AA49)</f>
        <v/>
      </c>
      <c r="AB50" s="13">
        <f>SUM(AB43:AB49)</f>
        <v/>
      </c>
      <c r="AC50" s="13">
        <f>SUM(AC43:AC49)</f>
        <v/>
      </c>
      <c r="AD50" s="13">
        <f>SUM(AD43:AD49)</f>
        <v/>
      </c>
      <c r="AE50" s="13">
        <f>SUM(AE43:AE49)</f>
        <v/>
      </c>
      <c r="AF50" s="13">
        <f>SUM(AF43:AF49)</f>
        <v/>
      </c>
      <c r="AG50" s="13">
        <f>SUM(AG43:AG49)</f>
        <v/>
      </c>
      <c r="AH50" s="14">
        <f>SUM(AH43:AH49)</f>
        <v/>
      </c>
      <c r="AI50" s="12">
        <f>SUM(AI43:AI49)</f>
        <v/>
      </c>
      <c r="AJ50" s="13">
        <f>SUM(AJ43:AJ49)</f>
        <v/>
      </c>
      <c r="AK50" s="13">
        <f>SUM(AK43:AK49)</f>
        <v/>
      </c>
      <c r="AL50" s="13">
        <f>SUM(AL43:AL49)</f>
        <v/>
      </c>
      <c r="AM50" s="13">
        <f>SUM(AM43:AM49)</f>
        <v/>
      </c>
      <c r="AN50" s="13">
        <f>SUM(AN43:AN49)</f>
        <v/>
      </c>
      <c r="AO50" s="13">
        <f>SUM(AO43:AO49)</f>
        <v/>
      </c>
      <c r="AP50" s="13">
        <f>SUM(AP43:AP49)</f>
        <v/>
      </c>
      <c r="AQ50" s="13">
        <f>SUM(AQ43:AQ49)</f>
        <v/>
      </c>
      <c r="AR50" s="14">
        <f>SUM(AR43:AR49)</f>
        <v/>
      </c>
      <c r="AS50" s="12">
        <f>SUM(AS43:AS49)</f>
        <v/>
      </c>
      <c r="AT50" s="13">
        <f>SUM(AT43:AT49)</f>
        <v/>
      </c>
      <c r="AU50" s="13">
        <f>SUM(AU43:AU49)</f>
        <v/>
      </c>
      <c r="AV50" s="13">
        <f>SUM(AV43:AV49)</f>
        <v/>
      </c>
      <c r="AW50" s="13">
        <f>SUM(AW43:AW49)</f>
        <v/>
      </c>
      <c r="AX50" s="13">
        <f>SUM(AX43:AX49)</f>
        <v/>
      </c>
      <c r="AY50" s="13">
        <f>SUM(AY43:AY49)</f>
        <v/>
      </c>
      <c r="AZ50" s="13">
        <f>SUM(AZ43:AZ49)</f>
        <v/>
      </c>
      <c r="BA50" s="13">
        <f>SUM(BA43:BA49)</f>
        <v/>
      </c>
      <c r="BB50" s="14">
        <f>SUM(BB43:BB49)</f>
        <v/>
      </c>
      <c r="BC50" s="7">
        <f>SUM(BC43:BC49)</f>
        <v/>
      </c>
      <c r="BD50" s="13">
        <f>SUM(BD43:BD49)</f>
        <v/>
      </c>
      <c r="BE50" s="13">
        <f>SUM(BE43:BE49)</f>
        <v/>
      </c>
      <c r="BF50" s="13">
        <f>BE50-BD50</f>
        <v/>
      </c>
      <c r="BG50" s="13">
        <f>SUM(BG43:BG49)</f>
        <v/>
      </c>
      <c r="BH50" s="13">
        <f>SUM(BH43:BH49)</f>
        <v/>
      </c>
      <c r="BI50" s="13">
        <f>BH50-BG50</f>
        <v/>
      </c>
      <c r="BJ50" s="13">
        <f>IFERROR(BH50/30*30,0)</f>
        <v/>
      </c>
    </row>
    <row r="52">
      <c r="A52" s="7" t="n"/>
      <c r="B52" s="7" t="n"/>
      <c r="C52" s="7" t="n"/>
      <c r="D52" s="7" t="inlineStr">
        <is>
          <t>БОЕВЫЕ ИСКУССТВА</t>
        </is>
      </c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7" t="n"/>
      <c r="O52" s="7" t="n"/>
      <c r="P52" s="7" t="n"/>
      <c r="Q52" s="7" t="n"/>
      <c r="R52" s="7" t="n"/>
      <c r="S52" s="7" t="n"/>
      <c r="T52" s="7" t="n"/>
      <c r="U52" s="7" t="n"/>
      <c r="V52" s="7" t="n"/>
      <c r="W52" s="7" t="n"/>
      <c r="X52" s="7" t="n"/>
      <c r="Y52" s="7" t="n"/>
      <c r="Z52" s="7" t="n"/>
      <c r="AA52" s="7" t="n"/>
      <c r="AB52" s="7" t="n"/>
      <c r="AC52" s="7" t="n"/>
      <c r="AD52" s="7" t="n"/>
      <c r="AE52" s="7" t="n"/>
      <c r="AF52" s="7" t="n"/>
      <c r="AG52" s="7" t="n"/>
      <c r="AH52" s="7" t="n"/>
      <c r="AI52" s="7" t="n"/>
      <c r="AJ52" s="7" t="n"/>
      <c r="AK52" s="7" t="n"/>
      <c r="AL52" s="7" t="n"/>
      <c r="AM52" s="7" t="n"/>
      <c r="AN52" s="7" t="n"/>
      <c r="AO52" s="7" t="n"/>
      <c r="AP52" s="7" t="n"/>
      <c r="AQ52" s="7" t="n"/>
      <c r="AR52" s="7" t="n"/>
      <c r="AS52" s="7" t="n"/>
      <c r="AT52" s="7" t="n"/>
      <c r="AU52" s="7" t="n"/>
      <c r="AV52" s="7" t="n"/>
      <c r="AW52" s="7" t="n"/>
      <c r="AX52" s="7" t="n"/>
      <c r="AY52" s="7" t="n"/>
      <c r="AZ52" s="7" t="n"/>
      <c r="BA52" s="7" t="n"/>
      <c r="BB52" s="7" t="n"/>
      <c r="BC52" s="7" t="n"/>
      <c r="BD52" s="7" t="n"/>
      <c r="BE52" s="7" t="n"/>
      <c r="BF52" s="7" t="n"/>
      <c r="BG52" s="7" t="n"/>
      <c r="BH52" s="7" t="n"/>
      <c r="BI52" s="7" t="n"/>
      <c r="BJ52" s="7" t="n"/>
    </row>
    <row r="53">
      <c r="A53" s="8" t="n">
        <v>39</v>
      </c>
      <c r="B53" s="8" t="inlineStr">
        <is>
          <t>2026-02-01</t>
        </is>
      </c>
      <c r="C53" s="8" t="inlineStr">
        <is>
          <t>ПТ</t>
        </is>
      </c>
      <c r="D53" s="8" t="inlineStr">
        <is>
          <t>Агафонов Иван Александрович</t>
        </is>
      </c>
      <c r="E53" s="9" t="n">
        <v>0</v>
      </c>
      <c r="F53" s="10" t="n">
        <v>0</v>
      </c>
      <c r="G53" s="10" t="n">
        <v>0</v>
      </c>
      <c r="H53" s="10" t="n">
        <v>0</v>
      </c>
      <c r="I53" s="10" t="n">
        <v>0</v>
      </c>
      <c r="J53" s="10" t="n">
        <v>0</v>
      </c>
      <c r="K53" s="10">
        <f>I53-J53</f>
        <v/>
      </c>
      <c r="L53" s="10" t="n">
        <v>0</v>
      </c>
      <c r="M53" s="10" t="n">
        <v>0</v>
      </c>
      <c r="N53" s="11">
        <f>L53-M53</f>
        <v/>
      </c>
      <c r="O53" s="9" t="n">
        <v>0</v>
      </c>
      <c r="P53" s="10" t="n">
        <v>0</v>
      </c>
      <c r="Q53" s="10" t="n">
        <v>0</v>
      </c>
      <c r="R53" s="10" t="n">
        <v>0</v>
      </c>
      <c r="S53" s="10" t="n">
        <v>0</v>
      </c>
      <c r="T53" s="10" t="n">
        <v>0</v>
      </c>
      <c r="U53" s="10">
        <f>S53-T53</f>
        <v/>
      </c>
      <c r="V53" s="10" t="n">
        <v>0</v>
      </c>
      <c r="W53" s="10" t="n">
        <v>0</v>
      </c>
      <c r="X53" s="11">
        <f>V53-W53</f>
        <v/>
      </c>
      <c r="Y53" s="9" t="n">
        <v>0</v>
      </c>
      <c r="Z53" s="10" t="n">
        <v>0</v>
      </c>
      <c r="AA53" s="10" t="n">
        <v>0</v>
      </c>
      <c r="AB53" s="10" t="n">
        <v>0</v>
      </c>
      <c r="AC53" s="10" t="n">
        <v>0</v>
      </c>
      <c r="AD53" s="10" t="n">
        <v>0</v>
      </c>
      <c r="AE53" s="10">
        <f>AC53-AD53</f>
        <v/>
      </c>
      <c r="AF53" s="10" t="n">
        <v>0</v>
      </c>
      <c r="AG53" s="10" t="n">
        <v>0</v>
      </c>
      <c r="AH53" s="11">
        <f>AF53-AG53</f>
        <v/>
      </c>
      <c r="AI53" s="9" t="n">
        <v>0</v>
      </c>
      <c r="AJ53" s="10" t="n">
        <v>0</v>
      </c>
      <c r="AK53" s="10" t="n">
        <v>0</v>
      </c>
      <c r="AL53" s="10" t="n">
        <v>0</v>
      </c>
      <c r="AM53" s="10" t="n">
        <v>0</v>
      </c>
      <c r="AN53" s="10" t="n">
        <v>0</v>
      </c>
      <c r="AO53" s="10">
        <f>AM53-AN53</f>
        <v/>
      </c>
      <c r="AP53" s="10" t="n">
        <v>0</v>
      </c>
      <c r="AQ53" s="10" t="n">
        <v>0</v>
      </c>
      <c r="AR53" s="11">
        <f>AP53-AQ53</f>
        <v/>
      </c>
      <c r="AS53" s="9" t="n">
        <v>0</v>
      </c>
      <c r="AT53" s="10" t="n">
        <v>0</v>
      </c>
      <c r="AU53" s="10" t="n">
        <v>0</v>
      </c>
      <c r="AV53" s="10" t="n">
        <v>0</v>
      </c>
      <c r="AW53" s="10" t="n">
        <v>0</v>
      </c>
      <c r="AX53" s="10" t="n">
        <v>0</v>
      </c>
      <c r="AY53" s="10">
        <f>AW53-AX53</f>
        <v/>
      </c>
      <c r="AZ53" s="10" t="n">
        <v>0</v>
      </c>
      <c r="BA53" s="10" t="n">
        <v>0</v>
      </c>
      <c r="BB53" s="11">
        <f>AZ53-BA53</f>
        <v/>
      </c>
      <c r="BD53" s="10">
        <f>SUM(J53,T53,AD53,AN53,AX53)</f>
        <v/>
      </c>
      <c r="BE53" s="10">
        <f>SUM(I53,S53,AC53,AM53,AW53)</f>
        <v/>
      </c>
      <c r="BF53" s="10">
        <f>BE53-BD53</f>
        <v/>
      </c>
      <c r="BG53" s="10">
        <f>SUM(M53,W53,AG53,AQ53,BA53)</f>
        <v/>
      </c>
      <c r="BH53" s="10">
        <f>SUM(L53,V53,AF53,AP53,AZ53)</f>
        <v/>
      </c>
      <c r="BI53" s="10">
        <f>BH53-BG53</f>
        <v/>
      </c>
      <c r="BJ53" s="10">
        <f>IFERROR(BH53/30*30,0)</f>
        <v/>
      </c>
    </row>
    <row r="54">
      <c r="A54" s="8" t="n">
        <v>40</v>
      </c>
      <c r="B54" s="8" t="inlineStr">
        <is>
          <t>2026-02-01</t>
        </is>
      </c>
      <c r="C54" s="8" t="inlineStr">
        <is>
          <t>ПТ</t>
        </is>
      </c>
      <c r="D54" s="8" t="inlineStr">
        <is>
          <t>Колесников Сергей Юрьевич</t>
        </is>
      </c>
      <c r="E54" s="9" t="n">
        <v>5</v>
      </c>
      <c r="F54" s="10" t="n">
        <v>20</v>
      </c>
      <c r="G54" s="10" t="n">
        <v>0</v>
      </c>
      <c r="H54" s="10" t="n">
        <v>0</v>
      </c>
      <c r="I54" s="10" t="n">
        <v>25</v>
      </c>
      <c r="J54" s="10" t="n">
        <v>29.23068220114583</v>
      </c>
      <c r="K54" s="10">
        <f>I54-J54</f>
        <v/>
      </c>
      <c r="L54" s="10" t="n">
        <v>17845</v>
      </c>
      <c r="M54" s="10" t="n">
        <v>20745.63959234783</v>
      </c>
      <c r="N54" s="11">
        <f>L54-M54</f>
        <v/>
      </c>
      <c r="O54" s="9" t="n">
        <v>9</v>
      </c>
      <c r="P54" s="10" t="n">
        <v>30</v>
      </c>
      <c r="Q54" s="10" t="n">
        <v>0</v>
      </c>
      <c r="R54" s="10" t="n">
        <v>0</v>
      </c>
      <c r="S54" s="10" t="n">
        <v>39</v>
      </c>
      <c r="T54" s="10" t="n">
        <v>42.69869048192191</v>
      </c>
      <c r="U54" s="10">
        <f>S54-T54</f>
        <v/>
      </c>
      <c r="V54" s="10" t="n">
        <v>28833.75</v>
      </c>
      <c r="W54" s="10" t="n">
        <v>30300.58057984207</v>
      </c>
      <c r="X54" s="11">
        <f>V54-W54</f>
        <v/>
      </c>
      <c r="Y54" s="9" t="n">
        <v>11</v>
      </c>
      <c r="Z54" s="10" t="n">
        <v>42</v>
      </c>
      <c r="AA54" s="10" t="n">
        <v>0</v>
      </c>
      <c r="AB54" s="10" t="n">
        <v>0</v>
      </c>
      <c r="AC54" s="10" t="n">
        <v>53</v>
      </c>
      <c r="AD54" s="10" t="n">
        <v>42.69869048192191</v>
      </c>
      <c r="AE54" s="10">
        <f>AC54-AD54</f>
        <v/>
      </c>
      <c r="AF54" s="10" t="n">
        <v>38555</v>
      </c>
      <c r="AG54" s="10" t="n">
        <v>30300.58057984207</v>
      </c>
      <c r="AH54" s="11">
        <f>AF54-AG54</f>
        <v/>
      </c>
      <c r="AI54" s="9" t="n">
        <v>12</v>
      </c>
      <c r="AJ54" s="10" t="n">
        <v>38</v>
      </c>
      <c r="AK54" s="10" t="n">
        <v>1</v>
      </c>
      <c r="AL54" s="10" t="n">
        <v>0</v>
      </c>
      <c r="AM54" s="10" t="n">
        <v>51</v>
      </c>
      <c r="AN54" s="10" t="n">
        <v>42.69869048192191</v>
      </c>
      <c r="AO54" s="10">
        <f>AM54-AN54</f>
        <v/>
      </c>
      <c r="AP54" s="10" t="n">
        <v>37202.5</v>
      </c>
      <c r="AQ54" s="10" t="n">
        <v>30300.58057984207</v>
      </c>
      <c r="AR54" s="11">
        <f>AP54-AQ54</f>
        <v/>
      </c>
      <c r="AS54" s="9" t="n">
        <v>7</v>
      </c>
      <c r="AT54" s="10" t="n">
        <v>23</v>
      </c>
      <c r="AU54" s="10" t="n">
        <v>2</v>
      </c>
      <c r="AV54" s="10" t="n">
        <v>0</v>
      </c>
      <c r="AW54" s="10" t="n">
        <v>32</v>
      </c>
      <c r="AX54" s="10" t="n">
        <v>28.67324635308846</v>
      </c>
      <c r="AY54" s="10">
        <f>AW54-AX54</f>
        <v/>
      </c>
      <c r="AZ54" s="10" t="n">
        <v>22238.75</v>
      </c>
      <c r="BA54" s="10" t="n">
        <v>20452.61866812596</v>
      </c>
      <c r="BB54" s="11">
        <f>AZ54-BA54</f>
        <v/>
      </c>
      <c r="BD54" s="10">
        <f>SUM(J54,T54,AD54,AN54,AX54)</f>
        <v/>
      </c>
      <c r="BE54" s="10">
        <f>SUM(I54,S54,AC54,AM54,AW54)</f>
        <v/>
      </c>
      <c r="BF54" s="10">
        <f>BE54-BD54</f>
        <v/>
      </c>
      <c r="BG54" s="10">
        <f>SUM(M54,W54,AG54,AQ54,BA54)</f>
        <v/>
      </c>
      <c r="BH54" s="10">
        <f>SUM(L54,V54,AF54,AP54,AZ54)</f>
        <v/>
      </c>
      <c r="BI54" s="10">
        <f>BH54-BG54</f>
        <v/>
      </c>
      <c r="BJ54" s="10">
        <f>IFERROR(BH54/30*30,0)</f>
        <v/>
      </c>
    </row>
    <row r="55">
      <c r="A55" s="8" t="n">
        <v>41</v>
      </c>
      <c r="B55" s="8" t="inlineStr">
        <is>
          <t>2026-02-01</t>
        </is>
      </c>
      <c r="C55" s="8" t="inlineStr">
        <is>
          <t>ПТ</t>
        </is>
      </c>
      <c r="D55" s="8" t="inlineStr">
        <is>
          <t>Овчинников Степан Анатольевич</t>
        </is>
      </c>
      <c r="E55" s="9" t="n">
        <v>1</v>
      </c>
      <c r="F55" s="10" t="n">
        <v>17</v>
      </c>
      <c r="G55" s="10" t="n">
        <v>0</v>
      </c>
      <c r="H55" s="10" t="n">
        <v>0</v>
      </c>
      <c r="I55" s="10" t="n">
        <v>18</v>
      </c>
      <c r="J55" s="10" t="n">
        <v>44.47464012324875</v>
      </c>
      <c r="K55" s="10">
        <f>I55-J55</f>
        <v/>
      </c>
      <c r="L55" s="10" t="n">
        <v>14637.5</v>
      </c>
      <c r="M55" s="10" t="n">
        <v>28974.79564563343</v>
      </c>
      <c r="N55" s="11">
        <f>L55-M55</f>
        <v/>
      </c>
      <c r="O55" s="9" t="n">
        <v>2</v>
      </c>
      <c r="P55" s="10" t="n">
        <v>77</v>
      </c>
      <c r="Q55" s="10" t="n">
        <v>0</v>
      </c>
      <c r="R55" s="10" t="n">
        <v>0</v>
      </c>
      <c r="S55" s="10" t="n">
        <v>79</v>
      </c>
      <c r="T55" s="10" t="n">
        <v>64.96628713109624</v>
      </c>
      <c r="U55" s="10">
        <f>S55-T55</f>
        <v/>
      </c>
      <c r="V55" s="10" t="n">
        <v>51434.58</v>
      </c>
      <c r="W55" s="10" t="n">
        <v>42319.88733520713</v>
      </c>
      <c r="X55" s="11">
        <f>V55-W55</f>
        <v/>
      </c>
      <c r="Y55" s="9" t="n">
        <v>0</v>
      </c>
      <c r="Z55" s="10" t="n">
        <v>54</v>
      </c>
      <c r="AA55" s="10" t="n">
        <v>0</v>
      </c>
      <c r="AB55" s="10" t="n">
        <v>0</v>
      </c>
      <c r="AC55" s="10" t="n">
        <v>54</v>
      </c>
      <c r="AD55" s="10" t="n">
        <v>64.96628713109624</v>
      </c>
      <c r="AE55" s="10">
        <f>AC55-AD55</f>
        <v/>
      </c>
      <c r="AF55" s="10" t="n">
        <v>35645</v>
      </c>
      <c r="AG55" s="10" t="n">
        <v>42319.88733520713</v>
      </c>
      <c r="AH55" s="11">
        <f>AF55-AG55</f>
        <v/>
      </c>
      <c r="AI55" s="9" t="n">
        <v>0</v>
      </c>
      <c r="AJ55" s="10" t="n">
        <v>55</v>
      </c>
      <c r="AK55" s="10" t="n">
        <v>0</v>
      </c>
      <c r="AL55" s="10" t="n">
        <v>0</v>
      </c>
      <c r="AM55" s="10" t="n">
        <v>55</v>
      </c>
      <c r="AN55" s="10" t="n">
        <v>64.96628713109624</v>
      </c>
      <c r="AO55" s="10">
        <f>AM55-AN55</f>
        <v/>
      </c>
      <c r="AP55" s="10" t="n">
        <v>34326.25</v>
      </c>
      <c r="AQ55" s="10" t="n">
        <v>42319.88733520713</v>
      </c>
      <c r="AR55" s="11">
        <f>AP55-AQ55</f>
        <v/>
      </c>
      <c r="AS55" s="9" t="n">
        <v>1</v>
      </c>
      <c r="AT55" s="10" t="n">
        <v>54</v>
      </c>
      <c r="AU55" s="10" t="n">
        <v>0</v>
      </c>
      <c r="AV55" s="10" t="n">
        <v>0</v>
      </c>
      <c r="AW55" s="10" t="n">
        <v>55</v>
      </c>
      <c r="AX55" s="10" t="n">
        <v>43.62649848346254</v>
      </c>
      <c r="AY55" s="10">
        <f>AW55-AX55</f>
        <v/>
      </c>
      <c r="AZ55" s="10" t="n">
        <v>37233.75</v>
      </c>
      <c r="BA55" s="10" t="n">
        <v>28565.54234874518</v>
      </c>
      <c r="BB55" s="11">
        <f>AZ55-BA55</f>
        <v/>
      </c>
      <c r="BD55" s="10">
        <f>SUM(J55,T55,AD55,AN55,AX55)</f>
        <v/>
      </c>
      <c r="BE55" s="10">
        <f>SUM(I55,S55,AC55,AM55,AW55)</f>
        <v/>
      </c>
      <c r="BF55" s="10">
        <f>BE55-BD55</f>
        <v/>
      </c>
      <c r="BG55" s="10">
        <f>SUM(M55,W55,AG55,AQ55,BA55)</f>
        <v/>
      </c>
      <c r="BH55" s="10">
        <f>SUM(L55,V55,AF55,AP55,AZ55)</f>
        <v/>
      </c>
      <c r="BI55" s="10">
        <f>BH55-BG55</f>
        <v/>
      </c>
      <c r="BJ55" s="10">
        <f>IFERROR(BH55/30*30,0)</f>
        <v/>
      </c>
    </row>
    <row r="56">
      <c r="A56" s="7" t="n"/>
      <c r="B56" s="7" t="n"/>
      <c r="C56" s="7" t="n"/>
      <c r="D56" s="7" t="inlineStr">
        <is>
          <t>Итого БОЕВЫЕ ИСКУССТВА</t>
        </is>
      </c>
      <c r="E56" s="12">
        <f>SUM(E53:E55)</f>
        <v/>
      </c>
      <c r="F56" s="13">
        <f>SUM(F53:F55)</f>
        <v/>
      </c>
      <c r="G56" s="13">
        <f>SUM(G53:G55)</f>
        <v/>
      </c>
      <c r="H56" s="13">
        <f>SUM(H53:H55)</f>
        <v/>
      </c>
      <c r="I56" s="13">
        <f>SUM(I53:I55)</f>
        <v/>
      </c>
      <c r="J56" s="13">
        <f>SUM(J53:J55)</f>
        <v/>
      </c>
      <c r="K56" s="13">
        <f>SUM(K53:K55)</f>
        <v/>
      </c>
      <c r="L56" s="13">
        <f>SUM(L53:L55)</f>
        <v/>
      </c>
      <c r="M56" s="13">
        <f>SUM(M53:M55)</f>
        <v/>
      </c>
      <c r="N56" s="14">
        <f>SUM(N53:N55)</f>
        <v/>
      </c>
      <c r="O56" s="12">
        <f>SUM(O53:O55)</f>
        <v/>
      </c>
      <c r="P56" s="13">
        <f>SUM(P53:P55)</f>
        <v/>
      </c>
      <c r="Q56" s="13">
        <f>SUM(Q53:Q55)</f>
        <v/>
      </c>
      <c r="R56" s="13">
        <f>SUM(R53:R55)</f>
        <v/>
      </c>
      <c r="S56" s="13">
        <f>SUM(S53:S55)</f>
        <v/>
      </c>
      <c r="T56" s="13">
        <f>SUM(T53:T55)</f>
        <v/>
      </c>
      <c r="U56" s="13">
        <f>SUM(U53:U55)</f>
        <v/>
      </c>
      <c r="V56" s="13">
        <f>SUM(V53:V55)</f>
        <v/>
      </c>
      <c r="W56" s="13">
        <f>SUM(W53:W55)</f>
        <v/>
      </c>
      <c r="X56" s="14">
        <f>SUM(X53:X55)</f>
        <v/>
      </c>
      <c r="Y56" s="12">
        <f>SUM(Y53:Y55)</f>
        <v/>
      </c>
      <c r="Z56" s="13">
        <f>SUM(Z53:Z55)</f>
        <v/>
      </c>
      <c r="AA56" s="13">
        <f>SUM(AA53:AA55)</f>
        <v/>
      </c>
      <c r="AB56" s="13">
        <f>SUM(AB53:AB55)</f>
        <v/>
      </c>
      <c r="AC56" s="13">
        <f>SUM(AC53:AC55)</f>
        <v/>
      </c>
      <c r="AD56" s="13">
        <f>SUM(AD53:AD55)</f>
        <v/>
      </c>
      <c r="AE56" s="13">
        <f>SUM(AE53:AE55)</f>
        <v/>
      </c>
      <c r="AF56" s="13">
        <f>SUM(AF53:AF55)</f>
        <v/>
      </c>
      <c r="AG56" s="13">
        <f>SUM(AG53:AG55)</f>
        <v/>
      </c>
      <c r="AH56" s="14">
        <f>SUM(AH53:AH55)</f>
        <v/>
      </c>
      <c r="AI56" s="12">
        <f>SUM(AI53:AI55)</f>
        <v/>
      </c>
      <c r="AJ56" s="13">
        <f>SUM(AJ53:AJ55)</f>
        <v/>
      </c>
      <c r="AK56" s="13">
        <f>SUM(AK53:AK55)</f>
        <v/>
      </c>
      <c r="AL56" s="13">
        <f>SUM(AL53:AL55)</f>
        <v/>
      </c>
      <c r="AM56" s="13">
        <f>SUM(AM53:AM55)</f>
        <v/>
      </c>
      <c r="AN56" s="13">
        <f>SUM(AN53:AN55)</f>
        <v/>
      </c>
      <c r="AO56" s="13">
        <f>SUM(AO53:AO55)</f>
        <v/>
      </c>
      <c r="AP56" s="13">
        <f>SUM(AP53:AP55)</f>
        <v/>
      </c>
      <c r="AQ56" s="13">
        <f>SUM(AQ53:AQ55)</f>
        <v/>
      </c>
      <c r="AR56" s="14">
        <f>SUM(AR53:AR55)</f>
        <v/>
      </c>
      <c r="AS56" s="12">
        <f>SUM(AS53:AS55)</f>
        <v/>
      </c>
      <c r="AT56" s="13">
        <f>SUM(AT53:AT55)</f>
        <v/>
      </c>
      <c r="AU56" s="13">
        <f>SUM(AU53:AU55)</f>
        <v/>
      </c>
      <c r="AV56" s="13">
        <f>SUM(AV53:AV55)</f>
        <v/>
      </c>
      <c r="AW56" s="13">
        <f>SUM(AW53:AW55)</f>
        <v/>
      </c>
      <c r="AX56" s="13">
        <f>SUM(AX53:AX55)</f>
        <v/>
      </c>
      <c r="AY56" s="13">
        <f>SUM(AY53:AY55)</f>
        <v/>
      </c>
      <c r="AZ56" s="13">
        <f>SUM(AZ53:AZ55)</f>
        <v/>
      </c>
      <c r="BA56" s="13">
        <f>SUM(BA53:BA55)</f>
        <v/>
      </c>
      <c r="BB56" s="14">
        <f>SUM(BB53:BB55)</f>
        <v/>
      </c>
      <c r="BC56" s="7">
        <f>SUM(BC53:BC55)</f>
        <v/>
      </c>
      <c r="BD56" s="13">
        <f>SUM(BD53:BD55)</f>
        <v/>
      </c>
      <c r="BE56" s="13">
        <f>SUM(BE53:BE55)</f>
        <v/>
      </c>
      <c r="BF56" s="13">
        <f>BE56-BD56</f>
        <v/>
      </c>
      <c r="BG56" s="13">
        <f>SUM(BG53:BG55)</f>
        <v/>
      </c>
      <c r="BH56" s="13">
        <f>SUM(BH53:BH55)</f>
        <v/>
      </c>
      <c r="BI56" s="13">
        <f>BH56-BG56</f>
        <v/>
      </c>
      <c r="BJ56" s="13">
        <f>IFERROR(BH56/30*30,0)</f>
        <v/>
      </c>
    </row>
    <row r="58">
      <c r="A58" s="15" t="n"/>
      <c r="B58" s="15" t="n"/>
      <c r="C58" s="15" t="n"/>
      <c r="D58" s="15" t="inlineStr">
        <is>
          <t>Итого</t>
        </is>
      </c>
      <c r="E58" s="16">
        <f>SUM(E15,E40,E50,E56)</f>
        <v/>
      </c>
      <c r="F58" s="17">
        <f>SUM(F15,F40,F50,F56)</f>
        <v/>
      </c>
      <c r="G58" s="17">
        <f>SUM(G15,G40,G50,G56)</f>
        <v/>
      </c>
      <c r="H58" s="17">
        <f>SUM(H15,H40,H50,H56)</f>
        <v/>
      </c>
      <c r="I58" s="17">
        <f>SUM(I15,I40,I50,I56)</f>
        <v/>
      </c>
      <c r="J58" s="17">
        <f>SUM(J15,J40,J50,J56)</f>
        <v/>
      </c>
      <c r="K58" s="17">
        <f>SUM(K15,K40,K50,K56)</f>
        <v/>
      </c>
      <c r="L58" s="17">
        <f>SUM(L15,L40,L50,L56)</f>
        <v/>
      </c>
      <c r="M58" s="17">
        <f>SUM(M15,M40,M50,M56)</f>
        <v/>
      </c>
      <c r="N58" s="18">
        <f>SUM(N15,N40,N50,N56)</f>
        <v/>
      </c>
      <c r="O58" s="16">
        <f>SUM(O15,O40,O50,O56)</f>
        <v/>
      </c>
      <c r="P58" s="17">
        <f>SUM(P15,P40,P50,P56)</f>
        <v/>
      </c>
      <c r="Q58" s="17">
        <f>SUM(Q15,Q40,Q50,Q56)</f>
        <v/>
      </c>
      <c r="R58" s="17">
        <f>SUM(R15,R40,R50,R56)</f>
        <v/>
      </c>
      <c r="S58" s="17">
        <f>SUM(S15,S40,S50,S56)</f>
        <v/>
      </c>
      <c r="T58" s="17">
        <f>SUM(T15,T40,T50,T56)</f>
        <v/>
      </c>
      <c r="U58" s="17">
        <f>SUM(U15,U40,U50,U56)</f>
        <v/>
      </c>
      <c r="V58" s="17">
        <f>SUM(V15,V40,V50,V56)</f>
        <v/>
      </c>
      <c r="W58" s="17">
        <f>SUM(W15,W40,W50,W56)</f>
        <v/>
      </c>
      <c r="X58" s="18">
        <f>SUM(X15,X40,X50,X56)</f>
        <v/>
      </c>
      <c r="Y58" s="16">
        <f>SUM(Y15,Y40,Y50,Y56)</f>
        <v/>
      </c>
      <c r="Z58" s="17">
        <f>SUM(Z15,Z40,Z50,Z56)</f>
        <v/>
      </c>
      <c r="AA58" s="17">
        <f>SUM(AA15,AA40,AA50,AA56)</f>
        <v/>
      </c>
      <c r="AB58" s="17">
        <f>SUM(AB15,AB40,AB50,AB56)</f>
        <v/>
      </c>
      <c r="AC58" s="17">
        <f>SUM(AC15,AC40,AC50,AC56)</f>
        <v/>
      </c>
      <c r="AD58" s="17">
        <f>SUM(AD15,AD40,AD50,AD56)</f>
        <v/>
      </c>
      <c r="AE58" s="17">
        <f>SUM(AE15,AE40,AE50,AE56)</f>
        <v/>
      </c>
      <c r="AF58" s="17">
        <f>SUM(AF15,AF40,AF50,AF56)</f>
        <v/>
      </c>
      <c r="AG58" s="17">
        <f>SUM(AG15,AG40,AG50,AG56)</f>
        <v/>
      </c>
      <c r="AH58" s="18">
        <f>SUM(AH15,AH40,AH50,AH56)</f>
        <v/>
      </c>
      <c r="AI58" s="16">
        <f>SUM(AI15,AI40,AI50,AI56)</f>
        <v/>
      </c>
      <c r="AJ58" s="17">
        <f>SUM(AJ15,AJ40,AJ50,AJ56)</f>
        <v/>
      </c>
      <c r="AK58" s="17">
        <f>SUM(AK15,AK40,AK50,AK56)</f>
        <v/>
      </c>
      <c r="AL58" s="17">
        <f>SUM(AL15,AL40,AL50,AL56)</f>
        <v/>
      </c>
      <c r="AM58" s="17">
        <f>SUM(AM15,AM40,AM50,AM56)</f>
        <v/>
      </c>
      <c r="AN58" s="17">
        <f>SUM(AN15,AN40,AN50,AN56)</f>
        <v/>
      </c>
      <c r="AO58" s="17">
        <f>SUM(AO15,AO40,AO50,AO56)</f>
        <v/>
      </c>
      <c r="AP58" s="17">
        <f>SUM(AP15,AP40,AP50,AP56)</f>
        <v/>
      </c>
      <c r="AQ58" s="17">
        <f>SUM(AQ15,AQ40,AQ50,AQ56)</f>
        <v/>
      </c>
      <c r="AR58" s="18">
        <f>SUM(AR15,AR40,AR50,AR56)</f>
        <v/>
      </c>
      <c r="AS58" s="16">
        <f>SUM(AS15,AS40,AS50,AS56)</f>
        <v/>
      </c>
      <c r="AT58" s="17">
        <f>SUM(AT15,AT40,AT50,AT56)</f>
        <v/>
      </c>
      <c r="AU58" s="17">
        <f>SUM(AU15,AU40,AU50,AU56)</f>
        <v/>
      </c>
      <c r="AV58" s="17">
        <f>SUM(AV15,AV40,AV50,AV56)</f>
        <v/>
      </c>
      <c r="AW58" s="17">
        <f>SUM(AW15,AW40,AW50,AW56)</f>
        <v/>
      </c>
      <c r="AX58" s="17">
        <f>SUM(AX15,AX40,AX50,AX56)</f>
        <v/>
      </c>
      <c r="AY58" s="17">
        <f>SUM(AY15,AY40,AY50,AY56)</f>
        <v/>
      </c>
      <c r="AZ58" s="17">
        <f>SUM(AZ15,AZ40,AZ50,AZ56)</f>
        <v/>
      </c>
      <c r="BA58" s="17">
        <f>SUM(BA15,BA40,BA50,BA56)</f>
        <v/>
      </c>
      <c r="BB58" s="18">
        <f>SUM(BB15,BB40,BB50,BB56)</f>
        <v/>
      </c>
      <c r="BC58" s="16">
        <f>SUM(BC15,BC40,BC50,BC56)</f>
        <v/>
      </c>
      <c r="BD58" s="17">
        <f>SUM(BD15,BD40,BD50,BD56)</f>
        <v/>
      </c>
      <c r="BE58" s="17">
        <f>SUM(BE15,BE40,BE50,BE56)</f>
        <v/>
      </c>
      <c r="BF58" s="17">
        <f>BE58-BD58</f>
        <v/>
      </c>
      <c r="BG58" s="17">
        <f>SUM(BG15,BG40,BG50,BG56)</f>
        <v/>
      </c>
      <c r="BH58" s="17">
        <f>SUM(BH15,BH40,BH50,BH56)</f>
        <v/>
      </c>
      <c r="BI58" s="17">
        <f>BH58-BG58</f>
        <v/>
      </c>
      <c r="BJ58" s="17">
        <f>IFERROR(BH58/30*30,0)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4">
    <cfRule type="dataBar" priority="1">
      <dataBar showValue="1">
        <cfvo type="min"/>
        <cfvo type="max"/>
        <color rgb="00D8B4FE"/>
      </dataBar>
    </cfRule>
  </conditionalFormatting>
  <conditionalFormatting sqref="K18:K39">
    <cfRule type="dataBar" priority="2">
      <dataBar showValue="1">
        <cfvo type="min"/>
        <cfvo type="max"/>
        <color rgb="00D8B4FE"/>
      </dataBar>
    </cfRule>
  </conditionalFormatting>
  <conditionalFormatting sqref="K43:K49">
    <cfRule type="dataBar" priority="3">
      <dataBar showValue="1">
        <cfvo type="min"/>
        <cfvo type="max"/>
        <color rgb="00D8B4FE"/>
      </dataBar>
    </cfRule>
  </conditionalFormatting>
  <conditionalFormatting sqref="K53:K55">
    <cfRule type="dataBar" priority="4">
      <dataBar showValue="1">
        <cfvo type="min"/>
        <cfvo type="max"/>
        <color rgb="00D8B4FE"/>
      </dataBar>
    </cfRule>
  </conditionalFormatting>
  <conditionalFormatting sqref="N6:N14">
    <cfRule type="dataBar" priority="5">
      <dataBar showValue="1">
        <cfvo type="min"/>
        <cfvo type="max"/>
        <color rgb="00D8B4FE"/>
      </dataBar>
    </cfRule>
  </conditionalFormatting>
  <conditionalFormatting sqref="N18:N39">
    <cfRule type="dataBar" priority="6">
      <dataBar showValue="1">
        <cfvo type="min"/>
        <cfvo type="max"/>
        <color rgb="00D8B4FE"/>
      </dataBar>
    </cfRule>
  </conditionalFormatting>
  <conditionalFormatting sqref="N43:N49">
    <cfRule type="dataBar" priority="7">
      <dataBar showValue="1">
        <cfvo type="min"/>
        <cfvo type="max"/>
        <color rgb="00D8B4FE"/>
      </dataBar>
    </cfRule>
  </conditionalFormatting>
  <conditionalFormatting sqref="N53:N55">
    <cfRule type="dataBar" priority="8">
      <dataBar showValue="1">
        <cfvo type="min"/>
        <cfvo type="max"/>
        <color rgb="00D8B4FE"/>
      </dataBar>
    </cfRule>
  </conditionalFormatting>
  <conditionalFormatting sqref="U6:U14">
    <cfRule type="dataBar" priority="9">
      <dataBar showValue="1">
        <cfvo type="min"/>
        <cfvo type="max"/>
        <color rgb="00D8B4FE"/>
      </dataBar>
    </cfRule>
  </conditionalFormatting>
  <conditionalFormatting sqref="U18:U39">
    <cfRule type="dataBar" priority="10">
      <dataBar showValue="1">
        <cfvo type="min"/>
        <cfvo type="max"/>
        <color rgb="00D8B4FE"/>
      </dataBar>
    </cfRule>
  </conditionalFormatting>
  <conditionalFormatting sqref="U43:U49">
    <cfRule type="dataBar" priority="11">
      <dataBar showValue="1">
        <cfvo type="min"/>
        <cfvo type="max"/>
        <color rgb="00D8B4FE"/>
      </dataBar>
    </cfRule>
  </conditionalFormatting>
  <conditionalFormatting sqref="U53:U55">
    <cfRule type="dataBar" priority="12">
      <dataBar showValue="1">
        <cfvo type="min"/>
        <cfvo type="max"/>
        <color rgb="00D8B4FE"/>
      </dataBar>
    </cfRule>
  </conditionalFormatting>
  <conditionalFormatting sqref="X6:X14">
    <cfRule type="dataBar" priority="13">
      <dataBar showValue="1">
        <cfvo type="min"/>
        <cfvo type="max"/>
        <color rgb="00D8B4FE"/>
      </dataBar>
    </cfRule>
  </conditionalFormatting>
  <conditionalFormatting sqref="X18:X39">
    <cfRule type="dataBar" priority="14">
      <dataBar showValue="1">
        <cfvo type="min"/>
        <cfvo type="max"/>
        <color rgb="00D8B4FE"/>
      </dataBar>
    </cfRule>
  </conditionalFormatting>
  <conditionalFormatting sqref="X43:X49">
    <cfRule type="dataBar" priority="15">
      <dataBar showValue="1">
        <cfvo type="min"/>
        <cfvo type="max"/>
        <color rgb="00D8B4FE"/>
      </dataBar>
    </cfRule>
  </conditionalFormatting>
  <conditionalFormatting sqref="X53:X55">
    <cfRule type="dataBar" priority="16">
      <dataBar showValue="1">
        <cfvo type="min"/>
        <cfvo type="max"/>
        <color rgb="00D8B4FE"/>
      </dataBar>
    </cfRule>
  </conditionalFormatting>
  <conditionalFormatting sqref="AE6:AE14">
    <cfRule type="dataBar" priority="17">
      <dataBar showValue="1">
        <cfvo type="min"/>
        <cfvo type="max"/>
        <color rgb="00D8B4FE"/>
      </dataBar>
    </cfRule>
  </conditionalFormatting>
  <conditionalFormatting sqref="AE18:AE39">
    <cfRule type="dataBar" priority="18">
      <dataBar showValue="1">
        <cfvo type="min"/>
        <cfvo type="max"/>
        <color rgb="00D8B4FE"/>
      </dataBar>
    </cfRule>
  </conditionalFormatting>
  <conditionalFormatting sqref="AE43:AE49">
    <cfRule type="dataBar" priority="19">
      <dataBar showValue="1">
        <cfvo type="min"/>
        <cfvo type="max"/>
        <color rgb="00D8B4FE"/>
      </dataBar>
    </cfRule>
  </conditionalFormatting>
  <conditionalFormatting sqref="AE53:AE55">
    <cfRule type="dataBar" priority="20">
      <dataBar showValue="1">
        <cfvo type="min"/>
        <cfvo type="max"/>
        <color rgb="00D8B4FE"/>
      </dataBar>
    </cfRule>
  </conditionalFormatting>
  <conditionalFormatting sqref="AH6:AH14">
    <cfRule type="dataBar" priority="21">
      <dataBar showValue="1">
        <cfvo type="min"/>
        <cfvo type="max"/>
        <color rgb="00D8B4FE"/>
      </dataBar>
    </cfRule>
  </conditionalFormatting>
  <conditionalFormatting sqref="AH18:AH39">
    <cfRule type="dataBar" priority="22">
      <dataBar showValue="1">
        <cfvo type="min"/>
        <cfvo type="max"/>
        <color rgb="00D8B4FE"/>
      </dataBar>
    </cfRule>
  </conditionalFormatting>
  <conditionalFormatting sqref="AH43:AH49">
    <cfRule type="dataBar" priority="23">
      <dataBar showValue="1">
        <cfvo type="min"/>
        <cfvo type="max"/>
        <color rgb="00D8B4FE"/>
      </dataBar>
    </cfRule>
  </conditionalFormatting>
  <conditionalFormatting sqref="AH53:AH55">
    <cfRule type="dataBar" priority="24">
      <dataBar showValue="1">
        <cfvo type="min"/>
        <cfvo type="max"/>
        <color rgb="00D8B4FE"/>
      </dataBar>
    </cfRule>
  </conditionalFormatting>
  <conditionalFormatting sqref="AO6:AO14">
    <cfRule type="dataBar" priority="25">
      <dataBar showValue="1">
        <cfvo type="min"/>
        <cfvo type="max"/>
        <color rgb="00D8B4FE"/>
      </dataBar>
    </cfRule>
  </conditionalFormatting>
  <conditionalFormatting sqref="AO18:AO39">
    <cfRule type="dataBar" priority="26">
      <dataBar showValue="1">
        <cfvo type="min"/>
        <cfvo type="max"/>
        <color rgb="00D8B4FE"/>
      </dataBar>
    </cfRule>
  </conditionalFormatting>
  <conditionalFormatting sqref="AO43:AO49">
    <cfRule type="dataBar" priority="27">
      <dataBar showValue="1">
        <cfvo type="min"/>
        <cfvo type="max"/>
        <color rgb="00D8B4FE"/>
      </dataBar>
    </cfRule>
  </conditionalFormatting>
  <conditionalFormatting sqref="AO53:AO55">
    <cfRule type="dataBar" priority="28">
      <dataBar showValue="1">
        <cfvo type="min"/>
        <cfvo type="max"/>
        <color rgb="00D8B4FE"/>
      </dataBar>
    </cfRule>
  </conditionalFormatting>
  <conditionalFormatting sqref="AR6:AR14">
    <cfRule type="dataBar" priority="29">
      <dataBar showValue="1">
        <cfvo type="min"/>
        <cfvo type="max"/>
        <color rgb="00D8B4FE"/>
      </dataBar>
    </cfRule>
  </conditionalFormatting>
  <conditionalFormatting sqref="AR18:AR39">
    <cfRule type="dataBar" priority="30">
      <dataBar showValue="1">
        <cfvo type="min"/>
        <cfvo type="max"/>
        <color rgb="00D8B4FE"/>
      </dataBar>
    </cfRule>
  </conditionalFormatting>
  <conditionalFormatting sqref="AR43:AR49">
    <cfRule type="dataBar" priority="31">
      <dataBar showValue="1">
        <cfvo type="min"/>
        <cfvo type="max"/>
        <color rgb="00D8B4FE"/>
      </dataBar>
    </cfRule>
  </conditionalFormatting>
  <conditionalFormatting sqref="AR53:AR55">
    <cfRule type="dataBar" priority="32">
      <dataBar showValue="1">
        <cfvo type="min"/>
        <cfvo type="max"/>
        <color rgb="00D8B4FE"/>
      </dataBar>
    </cfRule>
  </conditionalFormatting>
  <conditionalFormatting sqref="AY6:AY14">
    <cfRule type="dataBar" priority="33">
      <dataBar showValue="1">
        <cfvo type="min"/>
        <cfvo type="max"/>
        <color rgb="00D8B4FE"/>
      </dataBar>
    </cfRule>
  </conditionalFormatting>
  <conditionalFormatting sqref="AY18:AY39">
    <cfRule type="dataBar" priority="34">
      <dataBar showValue="1">
        <cfvo type="min"/>
        <cfvo type="max"/>
        <color rgb="00D8B4FE"/>
      </dataBar>
    </cfRule>
  </conditionalFormatting>
  <conditionalFormatting sqref="AY43:AY49">
    <cfRule type="dataBar" priority="35">
      <dataBar showValue="1">
        <cfvo type="min"/>
        <cfvo type="max"/>
        <color rgb="00D8B4FE"/>
      </dataBar>
    </cfRule>
  </conditionalFormatting>
  <conditionalFormatting sqref="AY53:AY55">
    <cfRule type="dataBar" priority="36">
      <dataBar showValue="1">
        <cfvo type="min"/>
        <cfvo type="max"/>
        <color rgb="00D8B4FE"/>
      </dataBar>
    </cfRule>
  </conditionalFormatting>
  <conditionalFormatting sqref="BB6:BB14">
    <cfRule type="dataBar" priority="37">
      <dataBar showValue="1">
        <cfvo type="min"/>
        <cfvo type="max"/>
        <color rgb="00D8B4FE"/>
      </dataBar>
    </cfRule>
  </conditionalFormatting>
  <conditionalFormatting sqref="BB18:BB39">
    <cfRule type="dataBar" priority="38">
      <dataBar showValue="1">
        <cfvo type="min"/>
        <cfvo type="max"/>
        <color rgb="00D8B4FE"/>
      </dataBar>
    </cfRule>
  </conditionalFormatting>
  <conditionalFormatting sqref="BB43:BB49">
    <cfRule type="dataBar" priority="39">
      <dataBar showValue="1">
        <cfvo type="min"/>
        <cfvo type="max"/>
        <color rgb="00D8B4FE"/>
      </dataBar>
    </cfRule>
  </conditionalFormatting>
  <conditionalFormatting sqref="BB53:BB55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1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01.04.2026 — 30.04.2026</t>
        </is>
      </c>
    </row>
    <row r="3">
      <c r="A3" t="inlineStr">
        <is>
          <t>Дата контроля: 30.04.2026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4110794.42</v>
      </c>
    </row>
    <row r="7">
      <c r="A7" s="8" t="inlineStr">
        <is>
          <t>План суммы</t>
        </is>
      </c>
      <c r="B7" s="21" t="n">
        <v>4020300</v>
      </c>
    </row>
    <row r="8">
      <c r="A8" s="8" t="inlineStr">
        <is>
          <t>Выполнение суммы</t>
        </is>
      </c>
      <c r="B8" s="22" t="n">
        <v>1.022509369947516</v>
      </c>
    </row>
    <row r="9">
      <c r="A9" s="8" t="inlineStr">
        <is>
          <t>Факт тренировок</t>
        </is>
      </c>
      <c r="B9" s="21" t="n">
        <v>4270</v>
      </c>
    </row>
    <row r="10">
      <c r="A10" s="8" t="inlineStr">
        <is>
          <t>План тренировок</t>
        </is>
      </c>
      <c r="B10" s="21" t="n">
        <v>3871</v>
      </c>
    </row>
    <row r="11">
      <c r="A11" s="8" t="inlineStr">
        <is>
          <t>Выполнение тренировок</t>
        </is>
      </c>
      <c r="B11" s="22" t="n">
        <v>1.103074141048825</v>
      </c>
    </row>
    <row r="12">
      <c r="A12" s="8" t="inlineStr">
        <is>
          <t>Дней прошло</t>
        </is>
      </c>
      <c r="B12" s="21" t="inlineStr">
        <is>
          <t>30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1091</v>
      </c>
      <c r="C17" s="10" t="n">
        <v>1542</v>
      </c>
      <c r="D17" s="23" t="n">
        <v>1.413382218148488</v>
      </c>
      <c r="E17" s="10" t="n">
        <v>1115100</v>
      </c>
      <c r="F17" s="10" t="n">
        <v>1203493.88</v>
      </c>
      <c r="G17" s="23" t="n">
        <v>1.079269913012286</v>
      </c>
      <c r="H17" s="10" t="n">
        <v>1203493.88</v>
      </c>
      <c r="I17" s="10" t="n">
        <v>88393.88000000035</v>
      </c>
    </row>
    <row r="18">
      <c r="A18" s="8" t="inlineStr">
        <is>
          <t>ТЗ</t>
        </is>
      </c>
      <c r="B18" s="10" t="n">
        <v>1833</v>
      </c>
      <c r="C18" s="10" t="n">
        <v>1818</v>
      </c>
      <c r="D18" s="23" t="n">
        <v>0.9918166939443536</v>
      </c>
      <c r="E18" s="10" t="n">
        <v>2093000</v>
      </c>
      <c r="F18" s="10" t="n">
        <v>2108579.62</v>
      </c>
      <c r="G18" s="23" t="n">
        <v>1.007443678929766</v>
      </c>
      <c r="H18" s="10" t="n">
        <v>2108579.62</v>
      </c>
      <c r="I18" s="10" t="n">
        <v>15579.61999999965</v>
      </c>
    </row>
    <row r="19">
      <c r="A19" s="8" t="inlineStr">
        <is>
          <t>ГП</t>
        </is>
      </c>
      <c r="B19" s="10" t="n">
        <v>478</v>
      </c>
      <c r="C19" s="10" t="n">
        <v>449</v>
      </c>
      <c r="D19" s="23" t="n">
        <v>0.9393305439330544</v>
      </c>
      <c r="E19" s="10" t="n">
        <v>495600</v>
      </c>
      <c r="F19" s="10" t="n">
        <v>480768.84</v>
      </c>
      <c r="G19" s="23" t="n">
        <v>0.9700743341404359</v>
      </c>
      <c r="H19" s="10" t="n">
        <v>480768.84</v>
      </c>
      <c r="I19" s="10" t="n">
        <v>-14831.15999999997</v>
      </c>
    </row>
    <row r="20">
      <c r="A20" s="8" t="inlineStr">
        <is>
          <t>БИ</t>
        </is>
      </c>
      <c r="B20" s="10" t="n">
        <v>469</v>
      </c>
      <c r="C20" s="10" t="n">
        <v>461</v>
      </c>
      <c r="D20" s="23" t="n">
        <v>0.9829424307036247</v>
      </c>
      <c r="E20" s="10" t="n">
        <v>316600</v>
      </c>
      <c r="F20" s="10" t="n">
        <v>317952.08</v>
      </c>
      <c r="G20" s="23" t="n">
        <v>1.00427062539482</v>
      </c>
      <c r="H20" s="10" t="n">
        <v>317952.08</v>
      </c>
      <c r="I20" s="10" t="n">
        <v>1352.080000000016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Дедюхина Алина Семеновна</t>
        </is>
      </c>
      <c r="C26" s="10" t="n">
        <v>14</v>
      </c>
      <c r="D26" s="10" t="n">
        <v>9</v>
      </c>
      <c r="E26" s="23" t="n">
        <v>0.6428571428571429</v>
      </c>
      <c r="F26" s="10" t="n">
        <v>10300</v>
      </c>
      <c r="G26" s="10" t="n">
        <v>5187.5</v>
      </c>
      <c r="H26" s="23" t="n">
        <v>0.5036407766990292</v>
      </c>
      <c r="I26" s="10" t="n">
        <v>5187.5</v>
      </c>
      <c r="J26" s="10" t="n">
        <v>-5112.5</v>
      </c>
    </row>
    <row r="27">
      <c r="A27" s="8" t="inlineStr">
        <is>
          <t>БАС</t>
        </is>
      </c>
      <c r="B27" s="8" t="inlineStr">
        <is>
          <t>Гречман Владислав Андреевич</t>
        </is>
      </c>
      <c r="C27" s="10" t="n">
        <v>244</v>
      </c>
      <c r="D27" s="10" t="n">
        <v>190</v>
      </c>
      <c r="E27" s="23" t="n">
        <v>0.7786885245901639</v>
      </c>
      <c r="F27" s="10" t="n">
        <v>216000</v>
      </c>
      <c r="G27" s="10" t="n">
        <v>178809.52</v>
      </c>
      <c r="H27" s="23" t="n">
        <v>0.8278218518518516</v>
      </c>
      <c r="I27" s="10" t="n">
        <v>178809.52</v>
      </c>
      <c r="J27" s="10" t="n">
        <v>-37190.48000000004</v>
      </c>
    </row>
    <row r="28">
      <c r="A28" s="8" t="inlineStr">
        <is>
          <t>БАС</t>
        </is>
      </c>
      <c r="B28" s="8" t="inlineStr">
        <is>
          <t>Букина Маргарита Александровна</t>
        </is>
      </c>
      <c r="C28" s="10" t="n">
        <v>141</v>
      </c>
      <c r="D28" s="10" t="n">
        <v>130</v>
      </c>
      <c r="E28" s="23" t="n">
        <v>0.9219858156028369</v>
      </c>
      <c r="F28" s="10" t="n">
        <v>164700</v>
      </c>
      <c r="G28" s="10" t="n">
        <v>145694.91</v>
      </c>
      <c r="H28" s="23" t="n">
        <v>0.8846078324225863</v>
      </c>
      <c r="I28" s="10" t="n">
        <v>145694.91</v>
      </c>
      <c r="J28" s="10" t="n">
        <v>-19005.09000000003</v>
      </c>
    </row>
    <row r="29">
      <c r="A29" s="8" t="inlineStr">
        <is>
          <t>БАС</t>
        </is>
      </c>
      <c r="B29" s="8" t="inlineStr">
        <is>
          <t>Глухова Мария Алексеевна</t>
        </is>
      </c>
      <c r="C29" s="10" t="n">
        <v>161</v>
      </c>
      <c r="D29" s="10" t="n">
        <v>191</v>
      </c>
      <c r="E29" s="23" t="n">
        <v>1.186335403726708</v>
      </c>
      <c r="F29" s="10" t="n">
        <v>159800</v>
      </c>
      <c r="G29" s="10" t="n">
        <v>160411.25</v>
      </c>
      <c r="H29" s="23" t="n">
        <v>1.003825093867334</v>
      </c>
      <c r="I29" s="10" t="n">
        <v>160411.25</v>
      </c>
      <c r="J29" s="10" t="n">
        <v>611.25</v>
      </c>
    </row>
    <row r="30">
      <c r="A30" s="8" t="inlineStr">
        <is>
          <t>БАС</t>
        </is>
      </c>
      <c r="B30" s="8" t="inlineStr">
        <is>
          <t>Александрова Мария Александровна</t>
        </is>
      </c>
      <c r="C30" s="10" t="n">
        <v>141</v>
      </c>
      <c r="D30" s="10" t="n">
        <v>130</v>
      </c>
      <c r="E30" s="23" t="n">
        <v>0.9219858156028369</v>
      </c>
      <c r="F30" s="10" t="n">
        <v>108800</v>
      </c>
      <c r="G30" s="10" t="n">
        <v>122656</v>
      </c>
      <c r="H30" s="23" t="n">
        <v>1.127352941176471</v>
      </c>
      <c r="I30" s="10" t="n">
        <v>122656</v>
      </c>
      <c r="J30" s="10" t="n">
        <v>13856</v>
      </c>
    </row>
    <row r="31">
      <c r="A31" s="8" t="inlineStr">
        <is>
          <t>БАС</t>
        </is>
      </c>
      <c r="B31" s="8" t="inlineStr">
        <is>
          <t>Пикулев Александр Николаевич</t>
        </is>
      </c>
      <c r="C31" s="10" t="n">
        <v>96</v>
      </c>
      <c r="D31" s="10" t="n">
        <v>163</v>
      </c>
      <c r="E31" s="23" t="n">
        <v>1.697916666666667</v>
      </c>
      <c r="F31" s="10" t="n">
        <v>112100</v>
      </c>
      <c r="G31" s="10" t="n">
        <v>127308.5</v>
      </c>
      <c r="H31" s="23" t="n">
        <v>1.135669045495094</v>
      </c>
      <c r="I31" s="10" t="n">
        <v>127308.5</v>
      </c>
      <c r="J31" s="10" t="n">
        <v>15208.5</v>
      </c>
    </row>
    <row r="32">
      <c r="A32" s="8" t="inlineStr">
        <is>
          <t>БАС</t>
        </is>
      </c>
      <c r="B32" s="8" t="inlineStr">
        <is>
          <t>Семынина Нина Денисовна</t>
        </is>
      </c>
      <c r="C32" s="10" t="n">
        <v>158</v>
      </c>
      <c r="D32" s="10" t="n">
        <v>201</v>
      </c>
      <c r="E32" s="23" t="n">
        <v>1.272151898734177</v>
      </c>
      <c r="F32" s="10" t="n">
        <v>154200</v>
      </c>
      <c r="G32" s="10" t="n">
        <v>192895.4499999999</v>
      </c>
      <c r="H32" s="23" t="n">
        <v>1.250943255512321</v>
      </c>
      <c r="I32" s="10" t="n">
        <v>192895.4499999999</v>
      </c>
      <c r="J32" s="10" t="n">
        <v>38695.4499999999</v>
      </c>
    </row>
    <row r="33">
      <c r="A33" s="8" t="inlineStr">
        <is>
          <t>БАС</t>
        </is>
      </c>
      <c r="B33" s="8" t="inlineStr">
        <is>
          <t>Кокорин Александр Борисович</t>
        </is>
      </c>
      <c r="C33" s="10" t="n">
        <v>23</v>
      </c>
      <c r="D33" s="10" t="n">
        <v>33</v>
      </c>
      <c r="E33" s="23" t="n">
        <v>1.434782608695652</v>
      </c>
      <c r="F33" s="10" t="n">
        <v>28700</v>
      </c>
      <c r="G33" s="10" t="n">
        <v>38949.5</v>
      </c>
      <c r="H33" s="23" t="n">
        <v>1.35712543554007</v>
      </c>
      <c r="I33" s="10" t="n">
        <v>38949.5</v>
      </c>
      <c r="J33" s="10" t="n">
        <v>10249.5</v>
      </c>
    </row>
    <row r="34">
      <c r="A34" s="8" t="inlineStr">
        <is>
          <t>БАС</t>
        </is>
      </c>
      <c r="B34" s="8" t="inlineStr">
        <is>
          <t>Холмогорова Кристина Ивановна</t>
        </is>
      </c>
      <c r="C34" s="10" t="n">
        <v>113</v>
      </c>
      <c r="D34" s="10" t="n">
        <v>495</v>
      </c>
      <c r="E34" s="23" t="n">
        <v>4.380530973451328</v>
      </c>
      <c r="F34" s="10" t="n">
        <v>160500</v>
      </c>
      <c r="G34" s="10" t="n">
        <v>231581.25</v>
      </c>
      <c r="H34" s="23" t="n">
        <v>1.442873831775701</v>
      </c>
      <c r="I34" s="10" t="n">
        <v>231581.25</v>
      </c>
      <c r="J34" s="10" t="n">
        <v>71081.25</v>
      </c>
    </row>
    <row r="35">
      <c r="A35" s="8" t="inlineStr">
        <is>
          <t>ТЗ</t>
        </is>
      </c>
      <c r="B35" s="8" t="inlineStr">
        <is>
          <t>Симонов Дмитрий Андреевич</t>
        </is>
      </c>
      <c r="C35" s="10" t="n">
        <v>3</v>
      </c>
      <c r="D35" s="10" t="n">
        <v>3</v>
      </c>
      <c r="E35" s="23" t="n">
        <v>1</v>
      </c>
      <c r="F35" s="10" t="n">
        <v>0</v>
      </c>
      <c r="G35" s="10" t="n">
        <v>0</v>
      </c>
      <c r="H35" s="23" t="n">
        <v>0</v>
      </c>
      <c r="I35" s="10" t="n">
        <v>0</v>
      </c>
      <c r="J35" s="10" t="n">
        <v>0</v>
      </c>
    </row>
    <row r="36">
      <c r="A36" s="8" t="inlineStr">
        <is>
          <t>ТЗ</t>
        </is>
      </c>
      <c r="B36" s="8" t="inlineStr">
        <is>
          <t>Фазиахметов Артём Ринатович</t>
        </is>
      </c>
      <c r="C36" s="10" t="n">
        <v>11</v>
      </c>
      <c r="D36" s="10" t="n">
        <v>0</v>
      </c>
      <c r="E36" s="23" t="n">
        <v>0</v>
      </c>
      <c r="F36" s="10" t="n">
        <v>11100</v>
      </c>
      <c r="G36" s="10" t="n">
        <v>0</v>
      </c>
      <c r="H36" s="23" t="n">
        <v>0</v>
      </c>
      <c r="I36" s="10" t="n">
        <v>0</v>
      </c>
      <c r="J36" s="10" t="n">
        <v>-11100</v>
      </c>
    </row>
    <row r="37">
      <c r="A37" s="8" t="inlineStr">
        <is>
          <t>ТЗ</t>
        </is>
      </c>
      <c r="B37" s="8" t="inlineStr">
        <is>
          <t>Фофанов Сергей Анатольевич</t>
        </is>
      </c>
      <c r="C37" s="10" t="n">
        <v>0</v>
      </c>
      <c r="D37" s="10" t="n">
        <v>6</v>
      </c>
      <c r="E37" s="23" t="n">
        <v>0</v>
      </c>
      <c r="F37" s="10" t="n">
        <v>0</v>
      </c>
      <c r="G37" s="10" t="n">
        <v>0</v>
      </c>
      <c r="H37" s="23" t="n">
        <v>0</v>
      </c>
      <c r="I37" s="10" t="n">
        <v>0</v>
      </c>
      <c r="J37" s="10" t="n">
        <v>0</v>
      </c>
    </row>
    <row r="38">
      <c r="A38" s="8" t="inlineStr">
        <is>
          <t>ТЗ</t>
        </is>
      </c>
      <c r="B38" s="8" t="inlineStr">
        <is>
          <t>Нахаев Артем Валерьевич</t>
        </is>
      </c>
      <c r="C38" s="10" t="n">
        <v>95</v>
      </c>
      <c r="D38" s="10" t="n">
        <v>62</v>
      </c>
      <c r="E38" s="23" t="n">
        <v>0.6526315789473685</v>
      </c>
      <c r="F38" s="10" t="n">
        <v>115300</v>
      </c>
      <c r="G38" s="10" t="n">
        <v>72246.5</v>
      </c>
      <c r="H38" s="23" t="n">
        <v>0.6265958369470945</v>
      </c>
      <c r="I38" s="10" t="n">
        <v>72246.5</v>
      </c>
      <c r="J38" s="10" t="n">
        <v>-43053.5</v>
      </c>
    </row>
    <row r="39">
      <c r="A39" s="8" t="inlineStr">
        <is>
          <t>ТЗ</t>
        </is>
      </c>
      <c r="B39" s="8" t="inlineStr">
        <is>
          <t>Глухова Дарья Алексеевна</t>
        </is>
      </c>
      <c r="C39" s="10" t="n">
        <v>72</v>
      </c>
      <c r="D39" s="10" t="n">
        <v>55</v>
      </c>
      <c r="E39" s="23" t="n">
        <v>0.7638888888888888</v>
      </c>
      <c r="F39" s="10" t="n">
        <v>80900</v>
      </c>
      <c r="G39" s="10" t="n">
        <v>52899.17</v>
      </c>
      <c r="H39" s="23" t="n">
        <v>0.6538834363411619</v>
      </c>
      <c r="I39" s="10" t="n">
        <v>52899.17</v>
      </c>
      <c r="J39" s="10" t="n">
        <v>-28000.83</v>
      </c>
    </row>
    <row r="40">
      <c r="A40" s="8" t="inlineStr">
        <is>
          <t>ТЗ</t>
        </is>
      </c>
      <c r="B40" s="8" t="inlineStr">
        <is>
          <t>Раленский Владислав Витальевич</t>
        </is>
      </c>
      <c r="C40" s="10" t="n">
        <v>138</v>
      </c>
      <c r="D40" s="10" t="n">
        <v>89</v>
      </c>
      <c r="E40" s="23" t="n">
        <v>0.644927536231884</v>
      </c>
      <c r="F40" s="10" t="n">
        <v>142400</v>
      </c>
      <c r="G40" s="10" t="n">
        <v>102647.19</v>
      </c>
      <c r="H40" s="23" t="n">
        <v>0.7208370084269664</v>
      </c>
      <c r="I40" s="10" t="n">
        <v>102647.19</v>
      </c>
      <c r="J40" s="10" t="n">
        <v>-39752.80999999998</v>
      </c>
    </row>
    <row r="41">
      <c r="A41" s="8" t="inlineStr">
        <is>
          <t>ТЗ</t>
        </is>
      </c>
      <c r="B41" s="8" t="inlineStr">
        <is>
          <t>Шитова Татьяна Петровна</t>
        </is>
      </c>
      <c r="C41" s="10" t="n">
        <v>45</v>
      </c>
      <c r="D41" s="10" t="n">
        <v>32</v>
      </c>
      <c r="E41" s="23" t="n">
        <v>0.7111111111111111</v>
      </c>
      <c r="F41" s="10" t="n">
        <v>43500</v>
      </c>
      <c r="G41" s="10" t="n">
        <v>34998.5</v>
      </c>
      <c r="H41" s="23" t="n">
        <v>0.8045632183908046</v>
      </c>
      <c r="I41" s="10" t="n">
        <v>34998.5</v>
      </c>
      <c r="J41" s="10" t="n">
        <v>-8501.5</v>
      </c>
    </row>
    <row r="42">
      <c r="A42" s="8" t="inlineStr">
        <is>
          <t>ТЗ</t>
        </is>
      </c>
      <c r="B42" s="8" t="inlineStr">
        <is>
          <t>Субботин Андрей Александрович</t>
        </is>
      </c>
      <c r="C42" s="10" t="n">
        <v>170</v>
      </c>
      <c r="D42" s="10" t="n">
        <v>137</v>
      </c>
      <c r="E42" s="23" t="n">
        <v>0.8058823529411765</v>
      </c>
      <c r="F42" s="10" t="n">
        <v>220500</v>
      </c>
      <c r="G42" s="10" t="n">
        <v>178648</v>
      </c>
      <c r="H42" s="23" t="n">
        <v>0.8101950113378685</v>
      </c>
      <c r="I42" s="10" t="n">
        <v>178648</v>
      </c>
      <c r="J42" s="10" t="n">
        <v>-41852</v>
      </c>
    </row>
    <row r="43">
      <c r="A43" s="8" t="inlineStr">
        <is>
          <t>ТЗ</t>
        </is>
      </c>
      <c r="B43" s="8" t="inlineStr">
        <is>
          <t>Перевозчикова Любовь Александровна</t>
        </is>
      </c>
      <c r="C43" s="10" t="n">
        <v>131</v>
      </c>
      <c r="D43" s="10" t="n">
        <v>119</v>
      </c>
      <c r="E43" s="23" t="n">
        <v>0.9083969465648855</v>
      </c>
      <c r="F43" s="10" t="n">
        <v>150300</v>
      </c>
      <c r="G43" s="10" t="n">
        <v>134831.5</v>
      </c>
      <c r="H43" s="23" t="n">
        <v>0.89708250166334</v>
      </c>
      <c r="I43" s="10" t="n">
        <v>134831.5</v>
      </c>
      <c r="J43" s="10" t="n">
        <v>-15468.5</v>
      </c>
    </row>
    <row r="44">
      <c r="A44" s="8" t="inlineStr">
        <is>
          <t>ТЗ</t>
        </is>
      </c>
      <c r="B44" s="8" t="inlineStr">
        <is>
          <t>Макарова Ольга Дмитриевна</t>
        </is>
      </c>
      <c r="C44" s="10" t="n">
        <v>134</v>
      </c>
      <c r="D44" s="10" t="n">
        <v>126</v>
      </c>
      <c r="E44" s="23" t="n">
        <v>0.9402985074626866</v>
      </c>
      <c r="F44" s="10" t="n">
        <v>160700</v>
      </c>
      <c r="G44" s="10" t="n">
        <v>152389.5</v>
      </c>
      <c r="H44" s="23" t="n">
        <v>0.9482856253889235</v>
      </c>
      <c r="I44" s="10" t="n">
        <v>152389.5</v>
      </c>
      <c r="J44" s="10" t="n">
        <v>-8310.5</v>
      </c>
    </row>
    <row r="45">
      <c r="A45" s="8" t="inlineStr">
        <is>
          <t>ТЗ</t>
        </is>
      </c>
      <c r="B45" s="8" t="inlineStr">
        <is>
          <t>Воробьев Владислав Викторович</t>
        </is>
      </c>
      <c r="C45" s="10" t="n">
        <v>104</v>
      </c>
      <c r="D45" s="10" t="n">
        <v>100</v>
      </c>
      <c r="E45" s="23" t="n">
        <v>0.9615384615384616</v>
      </c>
      <c r="F45" s="10" t="n">
        <v>113500</v>
      </c>
      <c r="G45" s="10" t="n">
        <v>111970.4</v>
      </c>
      <c r="H45" s="23" t="n">
        <v>0.9865233480176213</v>
      </c>
      <c r="I45" s="10" t="n">
        <v>111970.4</v>
      </c>
      <c r="J45" s="10" t="n">
        <v>-1529.599999999977</v>
      </c>
    </row>
    <row r="46">
      <c r="A46" s="8" t="inlineStr">
        <is>
          <t>ТЗ</t>
        </is>
      </c>
      <c r="B46" s="8" t="inlineStr">
        <is>
          <t>Федоров Александр Максимович</t>
        </is>
      </c>
      <c r="C46" s="10" t="n">
        <v>133</v>
      </c>
      <c r="D46" s="10" t="n">
        <v>138</v>
      </c>
      <c r="E46" s="23" t="n">
        <v>1.037593984962406</v>
      </c>
      <c r="F46" s="10" t="n">
        <v>146900</v>
      </c>
      <c r="G46" s="10" t="n">
        <v>146300</v>
      </c>
      <c r="H46" s="23" t="n">
        <v>0.9959155888359428</v>
      </c>
      <c r="I46" s="10" t="n">
        <v>146300</v>
      </c>
      <c r="J46" s="10" t="n">
        <v>-600</v>
      </c>
    </row>
    <row r="47">
      <c r="A47" s="8" t="inlineStr">
        <is>
          <t>ТЗ</t>
        </is>
      </c>
      <c r="B47" s="8" t="inlineStr">
        <is>
          <t>Шаймухаметова Гулина Флусовна</t>
        </is>
      </c>
      <c r="C47" s="10" t="n">
        <v>29</v>
      </c>
      <c r="D47" s="10" t="n">
        <v>29</v>
      </c>
      <c r="E47" s="23" t="n">
        <v>1</v>
      </c>
      <c r="F47" s="10" t="n">
        <v>12700</v>
      </c>
      <c r="G47" s="10" t="n">
        <v>12684</v>
      </c>
      <c r="H47" s="23" t="n">
        <v>0.998740157480315</v>
      </c>
      <c r="I47" s="10" t="n">
        <v>12684</v>
      </c>
      <c r="J47" s="10" t="n">
        <v>-16</v>
      </c>
    </row>
    <row r="48">
      <c r="A48" s="8" t="inlineStr">
        <is>
          <t>ТЗ</t>
        </is>
      </c>
      <c r="B48" s="8" t="inlineStr">
        <is>
          <t>Котикова Дарья Ивановна</t>
        </is>
      </c>
      <c r="C48" s="10" t="n">
        <v>64</v>
      </c>
      <c r="D48" s="10" t="n">
        <v>64</v>
      </c>
      <c r="E48" s="23" t="n">
        <v>1</v>
      </c>
      <c r="F48" s="10" t="n">
        <v>43200</v>
      </c>
      <c r="G48" s="10" t="n">
        <v>43194.25</v>
      </c>
      <c r="H48" s="23" t="n">
        <v>0.9998668981481481</v>
      </c>
      <c r="I48" s="10" t="n">
        <v>43194.25</v>
      </c>
      <c r="J48" s="10" t="n">
        <v>-5.75</v>
      </c>
    </row>
    <row r="49">
      <c r="A49" s="8" t="inlineStr">
        <is>
          <t>ТЗ</t>
        </is>
      </c>
      <c r="B49" s="8" t="inlineStr">
        <is>
          <t>Шамшурин Данил Алексеевич</t>
        </is>
      </c>
      <c r="C49" s="10" t="n">
        <v>18</v>
      </c>
      <c r="D49" s="10" t="n">
        <v>18</v>
      </c>
      <c r="E49" s="23" t="n">
        <v>1</v>
      </c>
      <c r="F49" s="10" t="n">
        <v>4600</v>
      </c>
      <c r="G49" s="10" t="n">
        <v>4605</v>
      </c>
      <c r="H49" s="23" t="n">
        <v>1.001086956521739</v>
      </c>
      <c r="I49" s="10" t="n">
        <v>4605</v>
      </c>
      <c r="J49" s="10" t="n">
        <v>5</v>
      </c>
    </row>
    <row r="50">
      <c r="A50" s="8" t="inlineStr">
        <is>
          <t>ТЗ</t>
        </is>
      </c>
      <c r="B50" s="8" t="inlineStr">
        <is>
          <t>Жвакин Данил Алексеевич</t>
        </is>
      </c>
      <c r="C50" s="10" t="n">
        <v>90</v>
      </c>
      <c r="D50" s="10" t="n">
        <v>92</v>
      </c>
      <c r="E50" s="23" t="n">
        <v>1.022222222222222</v>
      </c>
      <c r="F50" s="10" t="n">
        <v>138800</v>
      </c>
      <c r="G50" s="10" t="n">
        <v>143990.5</v>
      </c>
      <c r="H50" s="23" t="n">
        <v>1.03739553314121</v>
      </c>
      <c r="I50" s="10" t="n">
        <v>143990.5</v>
      </c>
      <c r="J50" s="10" t="n">
        <v>5190.5</v>
      </c>
    </row>
    <row r="51">
      <c r="A51" s="8" t="inlineStr">
        <is>
          <t>ТЗ</t>
        </is>
      </c>
      <c r="B51" s="8" t="inlineStr">
        <is>
          <t>Градобоев Михаил Александрович</t>
        </is>
      </c>
      <c r="C51" s="10" t="n">
        <v>152</v>
      </c>
      <c r="D51" s="10" t="n">
        <v>152</v>
      </c>
      <c r="E51" s="23" t="n">
        <v>1</v>
      </c>
      <c r="F51" s="10" t="n">
        <v>159300</v>
      </c>
      <c r="G51" s="10" t="n">
        <v>166083.62</v>
      </c>
      <c r="H51" s="23" t="n">
        <v>1.042583929692404</v>
      </c>
      <c r="I51" s="10" t="n">
        <v>166083.62</v>
      </c>
      <c r="J51" s="10" t="n">
        <v>6783.620000000024</v>
      </c>
    </row>
    <row r="52">
      <c r="A52" s="8" t="inlineStr">
        <is>
          <t>ТЗ</t>
        </is>
      </c>
      <c r="B52" s="8" t="inlineStr">
        <is>
          <t>Шамшурина Наталья Александровна</t>
        </is>
      </c>
      <c r="C52" s="10" t="n">
        <v>106</v>
      </c>
      <c r="D52" s="10" t="n">
        <v>121</v>
      </c>
      <c r="E52" s="23" t="n">
        <v>1.141509433962264</v>
      </c>
      <c r="F52" s="10" t="n">
        <v>149600</v>
      </c>
      <c r="G52" s="10" t="n">
        <v>172029.5</v>
      </c>
      <c r="H52" s="23" t="n">
        <v>1.149929812834224</v>
      </c>
      <c r="I52" s="10" t="n">
        <v>172029.5</v>
      </c>
      <c r="J52" s="10" t="n">
        <v>22429.49999999997</v>
      </c>
    </row>
    <row r="53">
      <c r="A53" s="8" t="inlineStr">
        <is>
          <t>ТЗ</t>
        </is>
      </c>
      <c r="B53" s="8" t="inlineStr">
        <is>
          <t>Косолапова Ираида Ивановна</t>
        </is>
      </c>
      <c r="C53" s="10" t="n">
        <v>143</v>
      </c>
      <c r="D53" s="10" t="n">
        <v>163</v>
      </c>
      <c r="E53" s="23" t="n">
        <v>1.13986013986014</v>
      </c>
      <c r="F53" s="10" t="n">
        <v>184600</v>
      </c>
      <c r="G53" s="10" t="n">
        <v>222513.25</v>
      </c>
      <c r="H53" s="23" t="n">
        <v>1.205380552546045</v>
      </c>
      <c r="I53" s="10" t="n">
        <v>222513.25</v>
      </c>
      <c r="J53" s="10" t="n">
        <v>37913.25</v>
      </c>
    </row>
    <row r="54">
      <c r="A54" s="8" t="inlineStr">
        <is>
          <t>ТЗ</t>
        </is>
      </c>
      <c r="B54" s="8" t="inlineStr">
        <is>
          <t>Морозова Юлия Сергеевна</t>
        </is>
      </c>
      <c r="C54" s="10" t="n">
        <v>126</v>
      </c>
      <c r="D54" s="10" t="n">
        <v>156</v>
      </c>
      <c r="E54" s="23" t="n">
        <v>1.238095238095238</v>
      </c>
      <c r="F54" s="10" t="n">
        <v>155800</v>
      </c>
      <c r="G54" s="10" t="n">
        <v>195704.74</v>
      </c>
      <c r="H54" s="23" t="n">
        <v>1.256127984595635</v>
      </c>
      <c r="I54" s="10" t="n">
        <v>195704.74</v>
      </c>
      <c r="J54" s="10" t="n">
        <v>39904.73999999999</v>
      </c>
    </row>
    <row r="55">
      <c r="A55" s="8" t="inlineStr">
        <is>
          <t>ТЗ</t>
        </is>
      </c>
      <c r="B55" s="8" t="inlineStr">
        <is>
          <t>Прилуков Виктор Алексеевич</t>
        </is>
      </c>
      <c r="C55" s="10" t="n">
        <v>35</v>
      </c>
      <c r="D55" s="10" t="n">
        <v>91</v>
      </c>
      <c r="E55" s="23" t="n">
        <v>2.6</v>
      </c>
      <c r="F55" s="10" t="n">
        <v>36100</v>
      </c>
      <c r="G55" s="10" t="n">
        <v>95080.5</v>
      </c>
      <c r="H55" s="23" t="n">
        <v>2.633808864265928</v>
      </c>
      <c r="I55" s="10" t="n">
        <v>95080.5</v>
      </c>
      <c r="J55" s="10" t="n">
        <v>58980.5</v>
      </c>
    </row>
    <row r="56">
      <c r="A56" s="8" t="inlineStr">
        <is>
          <t>ТЗ</t>
        </is>
      </c>
      <c r="B56" s="8" t="inlineStr">
        <is>
          <t>Борисова Маргарита Петровна</t>
        </is>
      </c>
      <c r="C56" s="10" t="n">
        <v>34</v>
      </c>
      <c r="D56" s="10" t="n">
        <v>65</v>
      </c>
      <c r="E56" s="23" t="n">
        <v>1.911764705882353</v>
      </c>
      <c r="F56" s="10" t="n">
        <v>23200</v>
      </c>
      <c r="G56" s="10" t="n">
        <v>65763.5</v>
      </c>
      <c r="H56" s="23" t="n">
        <v>2.834633620689655</v>
      </c>
      <c r="I56" s="10" t="n">
        <v>65763.5</v>
      </c>
      <c r="J56" s="10" t="n">
        <v>42563.5</v>
      </c>
    </row>
    <row r="57">
      <c r="A57" s="8" t="inlineStr">
        <is>
          <t>ГП</t>
        </is>
      </c>
      <c r="B57" s="8" t="inlineStr">
        <is>
          <t>Сентябов Дмитрий Григорьевич</t>
        </is>
      </c>
      <c r="C57" s="10" t="n">
        <v>13</v>
      </c>
      <c r="D57" s="10" t="n">
        <v>10</v>
      </c>
      <c r="E57" s="23" t="n">
        <v>0.7692307692307693</v>
      </c>
      <c r="F57" s="10" t="n">
        <v>12800</v>
      </c>
      <c r="G57" s="10" t="n">
        <v>8358.5</v>
      </c>
      <c r="H57" s="23" t="n">
        <v>0.6530078125</v>
      </c>
      <c r="I57" s="10" t="n">
        <v>8358.5</v>
      </c>
      <c r="J57" s="10" t="n">
        <v>-4441.5</v>
      </c>
    </row>
    <row r="58">
      <c r="A58" s="8" t="inlineStr">
        <is>
          <t>ГП</t>
        </is>
      </c>
      <c r="B58" s="8" t="inlineStr">
        <is>
          <t>Козлова Марина Валерьевна</t>
        </is>
      </c>
      <c r="C58" s="10" t="n">
        <v>155</v>
      </c>
      <c r="D58" s="10" t="n">
        <v>135</v>
      </c>
      <c r="E58" s="23" t="n">
        <v>0.8709677419354839</v>
      </c>
      <c r="F58" s="10" t="n">
        <v>123300</v>
      </c>
      <c r="G58" s="10" t="n">
        <v>101334</v>
      </c>
      <c r="H58" s="23" t="n">
        <v>0.8218491484184914</v>
      </c>
      <c r="I58" s="10" t="n">
        <v>101334</v>
      </c>
      <c r="J58" s="10" t="n">
        <v>-21966</v>
      </c>
    </row>
    <row r="59">
      <c r="A59" s="8" t="inlineStr">
        <is>
          <t>ГП</t>
        </is>
      </c>
      <c r="B59" s="8" t="inlineStr">
        <is>
          <t>Широбокова Юлия Витальевна</t>
        </is>
      </c>
      <c r="C59" s="10" t="n">
        <v>164</v>
      </c>
      <c r="D59" s="10" t="n">
        <v>154</v>
      </c>
      <c r="E59" s="23" t="n">
        <v>0.9390243902439024</v>
      </c>
      <c r="F59" s="10" t="n">
        <v>214700</v>
      </c>
      <c r="G59" s="10" t="n">
        <v>206588.25</v>
      </c>
      <c r="H59" s="23" t="n">
        <v>0.9622182114578481</v>
      </c>
      <c r="I59" s="10" t="n">
        <v>206588.25</v>
      </c>
      <c r="J59" s="10" t="n">
        <v>-8111.75</v>
      </c>
    </row>
    <row r="60">
      <c r="A60" s="8" t="inlineStr">
        <is>
          <t>ГП</t>
        </is>
      </c>
      <c r="B60" s="8" t="inlineStr">
        <is>
          <t>Перевощикова Анастасия Александровна</t>
        </is>
      </c>
      <c r="C60" s="10" t="n">
        <v>62</v>
      </c>
      <c r="D60" s="10" t="n">
        <v>59</v>
      </c>
      <c r="E60" s="23" t="n">
        <v>0.9516129032258065</v>
      </c>
      <c r="F60" s="10" t="n">
        <v>62800</v>
      </c>
      <c r="G60" s="10" t="n">
        <v>63870.75</v>
      </c>
      <c r="H60" s="23" t="n">
        <v>1.017050159235669</v>
      </c>
      <c r="I60" s="10" t="n">
        <v>63870.75</v>
      </c>
      <c r="J60" s="10" t="n">
        <v>1070.75</v>
      </c>
    </row>
    <row r="61">
      <c r="A61" s="8" t="inlineStr">
        <is>
          <t>ГП</t>
        </is>
      </c>
      <c r="B61" s="8" t="inlineStr">
        <is>
          <t>Соболева Алена Сергеевна</t>
        </is>
      </c>
      <c r="C61" s="10" t="n">
        <v>1</v>
      </c>
      <c r="D61" s="10" t="n">
        <v>1</v>
      </c>
      <c r="E61" s="23" t="n">
        <v>1</v>
      </c>
      <c r="F61" s="10" t="n">
        <v>1200</v>
      </c>
      <c r="G61" s="10" t="n">
        <v>1230</v>
      </c>
      <c r="H61" s="23" t="n">
        <v>1.025</v>
      </c>
      <c r="I61" s="10" t="n">
        <v>1230</v>
      </c>
      <c r="J61" s="10" t="n">
        <v>30</v>
      </c>
    </row>
    <row r="62">
      <c r="A62" s="8" t="inlineStr">
        <is>
          <t>ГП</t>
        </is>
      </c>
      <c r="B62" s="8" t="inlineStr">
        <is>
          <t>Перевощикова Марина Юрьевна</t>
        </is>
      </c>
      <c r="C62" s="10" t="n">
        <v>53</v>
      </c>
      <c r="D62" s="10" t="n">
        <v>67</v>
      </c>
      <c r="E62" s="23" t="n">
        <v>1.264150943396226</v>
      </c>
      <c r="F62" s="10" t="n">
        <v>56500</v>
      </c>
      <c r="G62" s="10" t="n">
        <v>69287.34</v>
      </c>
      <c r="H62" s="23" t="n">
        <v>1.226324601769911</v>
      </c>
      <c r="I62" s="10" t="n">
        <v>69287.34</v>
      </c>
      <c r="J62" s="10" t="n">
        <v>12787.34</v>
      </c>
    </row>
    <row r="63">
      <c r="A63" s="8" t="inlineStr">
        <is>
          <t>ГП</t>
        </is>
      </c>
      <c r="B63" s="8" t="inlineStr">
        <is>
          <t>Смирнова Татьяна Ивановна</t>
        </is>
      </c>
      <c r="C63" s="10" t="n">
        <v>30</v>
      </c>
      <c r="D63" s="10" t="n">
        <v>23</v>
      </c>
      <c r="E63" s="23" t="n">
        <v>0.7666666666666667</v>
      </c>
      <c r="F63" s="10" t="n">
        <v>24300</v>
      </c>
      <c r="G63" s="10" t="n">
        <v>30100</v>
      </c>
      <c r="H63" s="23" t="n">
        <v>1.238683127572016</v>
      </c>
      <c r="I63" s="10" t="n">
        <v>30100</v>
      </c>
      <c r="J63" s="10" t="n">
        <v>5800</v>
      </c>
    </row>
    <row r="64">
      <c r="A64" s="8" t="inlineStr">
        <is>
          <t>БИ</t>
        </is>
      </c>
      <c r="B64" s="8" t="inlineStr">
        <is>
          <t>Агафонов Иван Александрович</t>
        </is>
      </c>
      <c r="C64" s="10" t="n">
        <v>0</v>
      </c>
      <c r="D64" s="10" t="n">
        <v>0</v>
      </c>
      <c r="E64" s="23" t="n">
        <v>0</v>
      </c>
      <c r="F64" s="10" t="n">
        <v>0</v>
      </c>
      <c r="G64" s="10" t="n">
        <v>0</v>
      </c>
      <c r="H64" s="23" t="n">
        <v>0</v>
      </c>
      <c r="I64" s="10" t="n">
        <v>0</v>
      </c>
      <c r="J64" s="10" t="n">
        <v>0</v>
      </c>
    </row>
    <row r="65">
      <c r="A65" s="8" t="inlineStr">
        <is>
          <t>БИ</t>
        </is>
      </c>
      <c r="B65" s="8" t="inlineStr">
        <is>
          <t>Овчинников Степан Анатольевич</t>
        </is>
      </c>
      <c r="C65" s="10" t="n">
        <v>283</v>
      </c>
      <c r="D65" s="10" t="n">
        <v>261</v>
      </c>
      <c r="E65" s="23" t="n">
        <v>0.9222614840989399</v>
      </c>
      <c r="F65" s="10" t="n">
        <v>184500</v>
      </c>
      <c r="G65" s="10" t="n">
        <v>173277.08</v>
      </c>
      <c r="H65" s="23" t="n">
        <v>0.9391711653116532</v>
      </c>
      <c r="I65" s="10" t="n">
        <v>173277.08</v>
      </c>
      <c r="J65" s="10" t="n">
        <v>-11222.91999999998</v>
      </c>
    </row>
    <row r="66">
      <c r="A66" s="8" t="inlineStr">
        <is>
          <t>БИ</t>
        </is>
      </c>
      <c r="B66" s="8" t="inlineStr">
        <is>
          <t>Колесников Сергей Юрьевич</t>
        </is>
      </c>
      <c r="C66" s="10" t="n">
        <v>186</v>
      </c>
      <c r="D66" s="10" t="n">
        <v>200</v>
      </c>
      <c r="E66" s="23" t="n">
        <v>1.075268817204301</v>
      </c>
      <c r="F66" s="10" t="n">
        <v>132100</v>
      </c>
      <c r="G66" s="10" t="n">
        <v>144675</v>
      </c>
      <c r="H66" s="23" t="n">
        <v>1.095193035579107</v>
      </c>
      <c r="I66" s="10" t="n">
        <v>144675</v>
      </c>
      <c r="J66" s="10" t="n">
        <v>12575</v>
      </c>
    </row>
    <row r="70">
      <c r="A70" s="2" t="inlineStr">
        <is>
          <t>Дорожная карта по дням</t>
        </is>
      </c>
    </row>
    <row r="71">
      <c r="A71" s="20" t="inlineStr">
        <is>
          <t>День</t>
        </is>
      </c>
      <c r="B71" s="20" t="inlineStr">
        <is>
          <t>Дата</t>
        </is>
      </c>
      <c r="C71" s="20" t="inlineStr">
        <is>
          <t>План ₽ накоп.</t>
        </is>
      </c>
      <c r="D71" s="20" t="inlineStr">
        <is>
          <t>Факт ₽ день</t>
        </is>
      </c>
      <c r="E71" s="20" t="inlineStr">
        <is>
          <t>Факт ₽ накоп.</t>
        </is>
      </c>
      <c r="F71" s="20" t="inlineStr">
        <is>
          <t>% ₽</t>
        </is>
      </c>
      <c r="G71" s="20" t="inlineStr">
        <is>
          <t>План трен. накоп.</t>
        </is>
      </c>
      <c r="H71" s="20" t="inlineStr">
        <is>
          <t>Факт трен. день</t>
        </is>
      </c>
      <c r="I71" s="20" t="inlineStr">
        <is>
          <t>Факт трен. накоп.</t>
        </is>
      </c>
      <c r="J71" s="20" t="inlineStr">
        <is>
          <t>% трен.</t>
        </is>
      </c>
    </row>
    <row r="72">
      <c r="A72" s="8" t="n">
        <v>1</v>
      </c>
      <c r="B72" s="8" t="inlineStr">
        <is>
          <t>01.04.2026</t>
        </is>
      </c>
      <c r="C72" s="10" t="n">
        <v>187871.2312526744</v>
      </c>
      <c r="D72" s="10" t="n">
        <v>159617.9</v>
      </c>
      <c r="E72" s="10" t="n">
        <v>159617.9</v>
      </c>
      <c r="F72" s="23" t="n">
        <v>0.8496133172477295</v>
      </c>
      <c r="G72" s="10" t="n">
        <v>176.6745943864041</v>
      </c>
      <c r="H72" s="10" t="n">
        <v>149</v>
      </c>
      <c r="I72" s="10" t="n">
        <v>149</v>
      </c>
      <c r="J72" s="23" t="n">
        <v>0.8433583816478041</v>
      </c>
    </row>
    <row r="73">
      <c r="A73" s="8" t="n">
        <v>2</v>
      </c>
      <c r="B73" s="8" t="inlineStr">
        <is>
          <t>02.04.2026</t>
        </is>
      </c>
      <c r="C73" s="10" t="n">
        <v>331657.3321683853</v>
      </c>
      <c r="D73" s="10" t="n">
        <v>135471.25</v>
      </c>
      <c r="E73" s="10" t="n">
        <v>295089.15</v>
      </c>
      <c r="F73" s="23" t="n">
        <v>0.8897410712155784</v>
      </c>
      <c r="G73" s="10" t="n">
        <v>316.4487988060276</v>
      </c>
      <c r="H73" s="10" t="n">
        <v>131</v>
      </c>
      <c r="I73" s="10" t="n">
        <v>280</v>
      </c>
      <c r="J73" s="23" t="n">
        <v>0.884819285320247</v>
      </c>
    </row>
    <row r="74">
      <c r="A74" s="8" t="n">
        <v>3</v>
      </c>
      <c r="B74" s="8" t="inlineStr">
        <is>
          <t>03.04.2026</t>
        </is>
      </c>
      <c r="C74" s="10" t="n">
        <v>483724.0031629222</v>
      </c>
      <c r="D74" s="10" t="n">
        <v>139639.55</v>
      </c>
      <c r="E74" s="10" t="n">
        <v>434728.7</v>
      </c>
      <c r="F74" s="23" t="n">
        <v>0.898712276334114</v>
      </c>
      <c r="G74" s="10" t="n">
        <v>455.6639064079727</v>
      </c>
      <c r="H74" s="10" t="n">
        <v>160</v>
      </c>
      <c r="I74" s="10" t="n">
        <v>440</v>
      </c>
      <c r="J74" s="23" t="n">
        <v>0.9656239913065482</v>
      </c>
    </row>
    <row r="75">
      <c r="A75" s="8" t="n">
        <v>4</v>
      </c>
      <c r="B75" s="8" t="inlineStr">
        <is>
          <t>04.04.2026</t>
        </is>
      </c>
      <c r="C75" s="10" t="n">
        <v>576841.5317293068</v>
      </c>
      <c r="D75" s="10" t="n">
        <v>63059.34</v>
      </c>
      <c r="E75" s="10" t="n">
        <v>497788.04</v>
      </c>
      <c r="F75" s="23" t="n">
        <v>0.8629545769835379</v>
      </c>
      <c r="G75" s="10" t="n">
        <v>541.6250421260411</v>
      </c>
      <c r="H75" s="10" t="n">
        <v>56</v>
      </c>
      <c r="I75" s="10" t="n">
        <v>496</v>
      </c>
      <c r="J75" s="23" t="n">
        <v>0.9157626797554466</v>
      </c>
    </row>
    <row r="76">
      <c r="A76" s="8" t="n">
        <v>5</v>
      </c>
      <c r="B76" s="8" t="inlineStr">
        <is>
          <t>05.04.2026</t>
        </is>
      </c>
      <c r="C76" s="10" t="n">
        <v>631367.8641416805</v>
      </c>
      <c r="D76" s="10" t="n">
        <v>33025.92</v>
      </c>
      <c r="E76" s="10" t="n">
        <v>530813.9600000001</v>
      </c>
      <c r="F76" s="23" t="n">
        <v>0.840736423482086</v>
      </c>
      <c r="G76" s="10" t="n">
        <v>608.3439290356747</v>
      </c>
      <c r="H76" s="10" t="n">
        <v>32</v>
      </c>
      <c r="I76" s="10" t="n">
        <v>528</v>
      </c>
      <c r="J76" s="23" t="n">
        <v>0.8679300882265184</v>
      </c>
    </row>
    <row r="77">
      <c r="A77" s="8" t="n">
        <v>6</v>
      </c>
      <c r="B77" s="8" t="inlineStr">
        <is>
          <t>06.04.2026</t>
        </is>
      </c>
      <c r="C77" s="10" t="n">
        <v>759475.9196470644</v>
      </c>
      <c r="D77" s="10" t="n">
        <v>203039.12</v>
      </c>
      <c r="E77" s="10" t="n">
        <v>733853.0800000001</v>
      </c>
      <c r="F77" s="23" t="n">
        <v>0.9662624726021972</v>
      </c>
      <c r="G77" s="10" t="n">
        <v>730.2270352895864</v>
      </c>
      <c r="H77" s="10" t="n">
        <v>231</v>
      </c>
      <c r="I77" s="10" t="n">
        <v>759</v>
      </c>
      <c r="J77" s="23" t="n">
        <v>1.039402765605635</v>
      </c>
    </row>
    <row r="78">
      <c r="A78" s="8" t="n">
        <v>7</v>
      </c>
      <c r="B78" s="8" t="inlineStr">
        <is>
          <t>07.04.2026</t>
        </is>
      </c>
      <c r="C78" s="10" t="n">
        <v>922160.6669579037</v>
      </c>
      <c r="D78" s="10" t="n">
        <v>176976.41</v>
      </c>
      <c r="E78" s="10" t="n">
        <v>910829.4900000001</v>
      </c>
      <c r="F78" s="23" t="n">
        <v>0.9877123614529302</v>
      </c>
      <c r="G78" s="10" t="n">
        <v>888.6378002984931</v>
      </c>
      <c r="H78" s="10" t="n">
        <v>180</v>
      </c>
      <c r="I78" s="10" t="n">
        <v>939</v>
      </c>
      <c r="J78" s="23" t="n">
        <v>1.056673483487412</v>
      </c>
    </row>
    <row r="79">
      <c r="A79" s="8" t="n">
        <v>8</v>
      </c>
      <c r="B79" s="8" t="inlineStr">
        <is>
          <t>08.04.2026</t>
        </is>
      </c>
      <c r="C79" s="10" t="n">
        <v>1110031.898210578</v>
      </c>
      <c r="D79" s="10" t="n">
        <v>154009.4</v>
      </c>
      <c r="E79" s="10" t="n">
        <v>1064838.89</v>
      </c>
      <c r="F79" s="23" t="n">
        <v>0.9592867481705425</v>
      </c>
      <c r="G79" s="10" t="n">
        <v>1065.312394684897</v>
      </c>
      <c r="H79" s="10" t="n">
        <v>138</v>
      </c>
      <c r="I79" s="10" t="n">
        <v>1077</v>
      </c>
      <c r="J79" s="23" t="n">
        <v>1.010971059168573</v>
      </c>
    </row>
    <row r="80">
      <c r="A80" s="8" t="n">
        <v>9</v>
      </c>
      <c r="B80" s="8" t="inlineStr">
        <is>
          <t>09.04.2026</t>
        </is>
      </c>
      <c r="C80" s="10" t="n">
        <v>1253817.999126289</v>
      </c>
      <c r="D80" s="10" t="n">
        <v>169038.67</v>
      </c>
      <c r="E80" s="10" t="n">
        <v>1233877.56</v>
      </c>
      <c r="F80" s="23" t="n">
        <v>0.9840962251776699</v>
      </c>
      <c r="G80" s="10" t="n">
        <v>1205.086599104521</v>
      </c>
      <c r="H80" s="10" t="n">
        <v>157</v>
      </c>
      <c r="I80" s="10" t="n">
        <v>1234</v>
      </c>
      <c r="J80" s="23" t="n">
        <v>1.02399279928676</v>
      </c>
    </row>
    <row r="81">
      <c r="A81" s="8" t="n">
        <v>10</v>
      </c>
      <c r="B81" s="8" t="inlineStr">
        <is>
          <t>10.04.2026</t>
        </is>
      </c>
      <c r="C81" s="10" t="n">
        <v>1405884.670120826</v>
      </c>
      <c r="D81" s="10" t="n">
        <v>117062.87</v>
      </c>
      <c r="E81" s="10" t="n">
        <v>1350940.43</v>
      </c>
      <c r="F81" s="23" t="n">
        <v>0.9609183873410443</v>
      </c>
      <c r="G81" s="10" t="n">
        <v>1344.301706706466</v>
      </c>
      <c r="H81" s="10" t="n">
        <v>107</v>
      </c>
      <c r="I81" s="10" t="n">
        <v>1341</v>
      </c>
      <c r="J81" s="23" t="n">
        <v>0.9975439243363345</v>
      </c>
    </row>
    <row r="82">
      <c r="A82" s="8" t="n">
        <v>11</v>
      </c>
      <c r="B82" s="8" t="inlineStr">
        <is>
          <t>11.04.2026</t>
        </is>
      </c>
      <c r="C82" s="10" t="n">
        <v>1499002.19868721</v>
      </c>
      <c r="D82" s="10" t="n">
        <v>82401.89</v>
      </c>
      <c r="E82" s="10" t="n">
        <v>1433342.32</v>
      </c>
      <c r="F82" s="23" t="n">
        <v>0.9561976101537986</v>
      </c>
      <c r="G82" s="10" t="n">
        <v>1430.262842424534</v>
      </c>
      <c r="H82" s="10" t="n">
        <v>72</v>
      </c>
      <c r="I82" s="10" t="n">
        <v>1413</v>
      </c>
      <c r="J82" s="23" t="n">
        <v>0.9879303007024425</v>
      </c>
    </row>
    <row r="83">
      <c r="A83" s="8" t="n">
        <v>12</v>
      </c>
      <c r="B83" s="8" t="inlineStr">
        <is>
          <t>12.04.2026</t>
        </is>
      </c>
      <c r="C83" s="10" t="n">
        <v>1553528.531099584</v>
      </c>
      <c r="D83" s="10" t="n">
        <v>80467.14</v>
      </c>
      <c r="E83" s="10" t="n">
        <v>1513809.46</v>
      </c>
      <c r="F83" s="23" t="n">
        <v>0.9744329954008175</v>
      </c>
      <c r="G83" s="10" t="n">
        <v>1496.981729334168</v>
      </c>
      <c r="H83" s="10" t="n">
        <v>89</v>
      </c>
      <c r="I83" s="10" t="n">
        <v>1502</v>
      </c>
      <c r="J83" s="23" t="n">
        <v>1.003352259127481</v>
      </c>
    </row>
    <row r="84">
      <c r="A84" s="8" t="n">
        <v>13</v>
      </c>
      <c r="B84" s="8" t="inlineStr">
        <is>
          <t>13.04.2026</t>
        </is>
      </c>
      <c r="C84" s="10" t="n">
        <v>1681636.586604968</v>
      </c>
      <c r="D84" s="10" t="n">
        <v>165906.15</v>
      </c>
      <c r="E84" s="10" t="n">
        <v>1679715.61</v>
      </c>
      <c r="F84" s="23" t="n">
        <v>0.9988576743511233</v>
      </c>
      <c r="G84" s="10" t="n">
        <v>1618.864835588079</v>
      </c>
      <c r="H84" s="10" t="n">
        <v>235</v>
      </c>
      <c r="I84" s="10" t="n">
        <v>1737</v>
      </c>
      <c r="J84" s="23" t="n">
        <v>1.072974075299502</v>
      </c>
    </row>
    <row r="85">
      <c r="A85" s="8" t="n">
        <v>14</v>
      </c>
      <c r="B85" s="8" t="inlineStr">
        <is>
          <t>14.04.2026</t>
        </is>
      </c>
      <c r="C85" s="10" t="n">
        <v>1844321.333915807</v>
      </c>
      <c r="D85" s="10" t="n">
        <v>132015.34</v>
      </c>
      <c r="E85" s="10" t="n">
        <v>1811730.95</v>
      </c>
      <c r="F85" s="23" t="n">
        <v>0.9823293352863774</v>
      </c>
      <c r="G85" s="10" t="n">
        <v>1777.275600596986</v>
      </c>
      <c r="H85" s="10" t="n">
        <v>130</v>
      </c>
      <c r="I85" s="10" t="n">
        <v>1867</v>
      </c>
      <c r="J85" s="23" t="n">
        <v>1.050484235181576</v>
      </c>
    </row>
    <row r="86">
      <c r="A86" s="8" t="n">
        <v>15</v>
      </c>
      <c r="B86" s="8" t="inlineStr">
        <is>
          <t>15.04.2026</t>
        </is>
      </c>
      <c r="C86" s="10" t="n">
        <v>2032192.565168482</v>
      </c>
      <c r="D86" s="10" t="n">
        <v>167810.77</v>
      </c>
      <c r="E86" s="10" t="n">
        <v>1979541.72</v>
      </c>
      <c r="F86" s="23" t="n">
        <v>0.974091606242976</v>
      </c>
      <c r="G86" s="10" t="n">
        <v>1953.95019498339</v>
      </c>
      <c r="H86" s="10" t="n">
        <v>168</v>
      </c>
      <c r="I86" s="10" t="n">
        <v>2035</v>
      </c>
      <c r="J86" s="23" t="n">
        <v>1.041479974886105</v>
      </c>
    </row>
    <row r="87">
      <c r="A87" s="8" t="n">
        <v>16</v>
      </c>
      <c r="B87" s="8" t="inlineStr">
        <is>
          <t>16.04.2026</t>
        </is>
      </c>
      <c r="C87" s="10" t="n">
        <v>2175978.666084193</v>
      </c>
      <c r="D87" s="10" t="n">
        <v>169359.89</v>
      </c>
      <c r="E87" s="10" t="n">
        <v>2148901.61</v>
      </c>
      <c r="F87" s="23" t="n">
        <v>0.9875563779616831</v>
      </c>
      <c r="G87" s="10" t="n">
        <v>2093.724399403014</v>
      </c>
      <c r="H87" s="10" t="n">
        <v>162</v>
      </c>
      <c r="I87" s="10" t="n">
        <v>2197</v>
      </c>
      <c r="J87" s="23" t="n">
        <v>1.049326263106278</v>
      </c>
    </row>
    <row r="88">
      <c r="A88" s="8" t="n">
        <v>17</v>
      </c>
      <c r="B88" s="8" t="inlineStr">
        <is>
          <t>17.04.2026</t>
        </is>
      </c>
      <c r="C88" s="10" t="n">
        <v>2328045.33707873</v>
      </c>
      <c r="D88" s="10" t="n">
        <v>153483.29</v>
      </c>
      <c r="E88" s="10" t="n">
        <v>2302384.9</v>
      </c>
      <c r="F88" s="23" t="n">
        <v>0.9889776901377149</v>
      </c>
      <c r="G88" s="10" t="n">
        <v>2232.939507004959</v>
      </c>
      <c r="H88" s="10" t="n">
        <v>179</v>
      </c>
      <c r="I88" s="10" t="n">
        <v>2376</v>
      </c>
      <c r="J88" s="23" t="n">
        <v>1.064068234963933</v>
      </c>
    </row>
    <row r="89">
      <c r="A89" s="8" t="n">
        <v>18</v>
      </c>
      <c r="B89" s="8" t="inlineStr">
        <is>
          <t>18.04.2026</t>
        </is>
      </c>
      <c r="C89" s="10" t="n">
        <v>2421162.865645114</v>
      </c>
      <c r="D89" s="10" t="n">
        <v>74465.31999999999</v>
      </c>
      <c r="E89" s="10" t="n">
        <v>2376850.22</v>
      </c>
      <c r="F89" s="23" t="n">
        <v>0.9816977840384531</v>
      </c>
      <c r="G89" s="10" t="n">
        <v>2318.900642723027</v>
      </c>
      <c r="H89" s="10" t="n">
        <v>68</v>
      </c>
      <c r="I89" s="10" t="n">
        <v>2444</v>
      </c>
      <c r="J89" s="23" t="n">
        <v>1.053947700462954</v>
      </c>
    </row>
    <row r="90">
      <c r="A90" s="8" t="n">
        <v>19</v>
      </c>
      <c r="B90" s="8" t="inlineStr">
        <is>
          <t>19.04.2026</t>
        </is>
      </c>
      <c r="C90" s="10" t="n">
        <v>2475689.198057488</v>
      </c>
      <c r="D90" s="10" t="n">
        <v>68963.05</v>
      </c>
      <c r="E90" s="10" t="n">
        <v>2445813.27</v>
      </c>
      <c r="F90" s="23" t="n">
        <v>0.9879322783809332</v>
      </c>
      <c r="G90" s="10" t="n">
        <v>2385.61952963266</v>
      </c>
      <c r="H90" s="10" t="n">
        <v>81</v>
      </c>
      <c r="I90" s="10" t="n">
        <v>2525</v>
      </c>
      <c r="J90" s="23" t="n">
        <v>1.058425272192838</v>
      </c>
    </row>
    <row r="91">
      <c r="A91" s="8" t="n">
        <v>20</v>
      </c>
      <c r="B91" s="8" t="inlineStr">
        <is>
          <t>20.04.2026</t>
        </is>
      </c>
      <c r="C91" s="10" t="n">
        <v>2603797.253562872</v>
      </c>
      <c r="D91" s="10" t="n">
        <v>150383.83</v>
      </c>
      <c r="E91" s="10" t="n">
        <v>2596197.1</v>
      </c>
      <c r="F91" s="23" t="n">
        <v>0.9970811269761989</v>
      </c>
      <c r="G91" s="10" t="n">
        <v>2507.502635886572</v>
      </c>
      <c r="H91" s="10" t="n">
        <v>188</v>
      </c>
      <c r="I91" s="10" t="n">
        <v>2713</v>
      </c>
      <c r="J91" s="23" t="n">
        <v>1.081953000237135</v>
      </c>
    </row>
    <row r="92">
      <c r="A92" s="8" t="n">
        <v>21</v>
      </c>
      <c r="B92" s="8" t="inlineStr">
        <is>
          <t>21.04.2026</t>
        </is>
      </c>
      <c r="C92" s="10" t="n">
        <v>2766482.000873711</v>
      </c>
      <c r="D92" s="10" t="n">
        <v>134759.29</v>
      </c>
      <c r="E92" s="10" t="n">
        <v>2730956.39</v>
      </c>
      <c r="F92" s="23" t="n">
        <v>0.9871585606331466</v>
      </c>
      <c r="G92" s="10" t="n">
        <v>2665.913400895479</v>
      </c>
      <c r="H92" s="10" t="n">
        <v>126</v>
      </c>
      <c r="I92" s="10" t="n">
        <v>2839</v>
      </c>
      <c r="J92" s="23" t="n">
        <v>1.064925814561861</v>
      </c>
    </row>
    <row r="93">
      <c r="A93" s="8" t="n">
        <v>22</v>
      </c>
      <c r="B93" s="8" t="inlineStr">
        <is>
          <t>22.04.2026</t>
        </is>
      </c>
      <c r="C93" s="10" t="n">
        <v>2954353.232126385</v>
      </c>
      <c r="D93" s="10" t="n">
        <v>163111.98</v>
      </c>
      <c r="E93" s="10" t="n">
        <v>2894068.37</v>
      </c>
      <c r="F93" s="23" t="n">
        <v>0.979594565243305</v>
      </c>
      <c r="G93" s="10" t="n">
        <v>2842.587995281883</v>
      </c>
      <c r="H93" s="10" t="n">
        <v>150</v>
      </c>
      <c r="I93" s="10" t="n">
        <v>2989</v>
      </c>
      <c r="J93" s="23" t="n">
        <v>1.051506586589802</v>
      </c>
    </row>
    <row r="94">
      <c r="A94" s="8" t="n">
        <v>23</v>
      </c>
      <c r="B94" s="8" t="inlineStr">
        <is>
          <t>23.04.2026</t>
        </is>
      </c>
      <c r="C94" s="10" t="n">
        <v>3098139.333042096</v>
      </c>
      <c r="D94" s="10" t="n">
        <v>187895.11</v>
      </c>
      <c r="E94" s="10" t="n">
        <v>3081963.48</v>
      </c>
      <c r="F94" s="23" t="n">
        <v>0.994778849075773</v>
      </c>
      <c r="G94" s="10" t="n">
        <v>2982.362199701507</v>
      </c>
      <c r="H94" s="10" t="n">
        <v>185</v>
      </c>
      <c r="I94" s="10" t="n">
        <v>3174</v>
      </c>
      <c r="J94" s="23" t="n">
        <v>1.064257051111255</v>
      </c>
    </row>
    <row r="95">
      <c r="A95" s="8" t="n">
        <v>24</v>
      </c>
      <c r="B95" s="8" t="inlineStr">
        <is>
          <t>24.04.2026</t>
        </is>
      </c>
      <c r="C95" s="10" t="n">
        <v>3250206.004036633</v>
      </c>
      <c r="D95" s="10" t="n">
        <v>139470.08</v>
      </c>
      <c r="E95" s="10" t="n">
        <v>3221433.56</v>
      </c>
      <c r="F95" s="23" t="n">
        <v>0.9911475014196333</v>
      </c>
      <c r="G95" s="10" t="n">
        <v>3121.577307303452</v>
      </c>
      <c r="H95" s="10" t="n">
        <v>159</v>
      </c>
      <c r="I95" s="10" t="n">
        <v>3333</v>
      </c>
      <c r="J95" s="23" t="n">
        <v>1.0677294431254</v>
      </c>
    </row>
    <row r="96">
      <c r="A96" s="8" t="n">
        <v>25</v>
      </c>
      <c r="B96" s="8" t="inlineStr">
        <is>
          <t>25.04.2026</t>
        </is>
      </c>
      <c r="C96" s="10" t="n">
        <v>3343323.532603018</v>
      </c>
      <c r="D96" s="10" t="n">
        <v>101208.89</v>
      </c>
      <c r="E96" s="10" t="n">
        <v>3322642.45</v>
      </c>
      <c r="F96" s="23" t="n">
        <v>0.9938142143883645</v>
      </c>
      <c r="G96" s="10" t="n">
        <v>3207.53844302152</v>
      </c>
      <c r="H96" s="10" t="n">
        <v>92</v>
      </c>
      <c r="I96" s="10" t="n">
        <v>3425</v>
      </c>
      <c r="J96" s="23" t="n">
        <v>1.067797022807817</v>
      </c>
    </row>
    <row r="97">
      <c r="A97" s="8" t="n">
        <v>26</v>
      </c>
      <c r="B97" s="8" t="inlineStr">
        <is>
          <t>26.04.2026</t>
        </is>
      </c>
      <c r="C97" s="10" t="n">
        <v>3397849.865015392</v>
      </c>
      <c r="D97" s="10" t="n">
        <v>63241.75</v>
      </c>
      <c r="E97" s="10" t="n">
        <v>3385884.2</v>
      </c>
      <c r="F97" s="23" t="n">
        <v>0.9964784597640433</v>
      </c>
      <c r="G97" s="10" t="n">
        <v>3274.257329931153</v>
      </c>
      <c r="H97" s="10" t="n">
        <v>72</v>
      </c>
      <c r="I97" s="10" t="n">
        <v>3497</v>
      </c>
      <c r="J97" s="23" t="n">
        <v>1.068028455806658</v>
      </c>
    </row>
    <row r="98">
      <c r="A98" s="8" t="n">
        <v>27</v>
      </c>
      <c r="B98" s="8" t="inlineStr">
        <is>
          <t>27.04.2026</t>
        </is>
      </c>
      <c r="C98" s="10" t="n">
        <v>3525957.920520775</v>
      </c>
      <c r="D98" s="10" t="n">
        <v>151718.62</v>
      </c>
      <c r="E98" s="10" t="n">
        <v>3537602.82</v>
      </c>
      <c r="F98" s="23" t="n">
        <v>1.003302620094089</v>
      </c>
      <c r="G98" s="10" t="n">
        <v>3396.140436185065</v>
      </c>
      <c r="H98" s="10" t="n">
        <v>180</v>
      </c>
      <c r="I98" s="10" t="n">
        <v>3677</v>
      </c>
      <c r="J98" s="23" t="n">
        <v>1.082699631859285</v>
      </c>
    </row>
    <row r="99">
      <c r="A99" s="8" t="n">
        <v>28</v>
      </c>
      <c r="B99" s="8" t="inlineStr">
        <is>
          <t>28.04.2026</t>
        </is>
      </c>
      <c r="C99" s="10" t="n">
        <v>3688642.667831615</v>
      </c>
      <c r="D99" s="10" t="n">
        <v>191338.61</v>
      </c>
      <c r="E99" s="10" t="n">
        <v>3728941.43</v>
      </c>
      <c r="F99" s="23" t="n">
        <v>1.010925092451982</v>
      </c>
      <c r="G99" s="10" t="n">
        <v>3554.551201193972</v>
      </c>
      <c r="H99" s="10" t="n">
        <v>185</v>
      </c>
      <c r="I99" s="10" t="n">
        <v>3862</v>
      </c>
      <c r="J99" s="23" t="n">
        <v>1.086494407142808</v>
      </c>
    </row>
    <row r="100">
      <c r="A100" s="8" t="n">
        <v>29</v>
      </c>
      <c r="B100" s="8" t="inlineStr">
        <is>
          <t>29.04.2026</t>
        </is>
      </c>
      <c r="C100" s="10" t="n">
        <v>3876513.899084289</v>
      </c>
      <c r="D100" s="10" t="n">
        <v>155781.87</v>
      </c>
      <c r="E100" s="10" t="n">
        <v>3884723.3</v>
      </c>
      <c r="F100" s="23" t="n">
        <v>1.002117727713462</v>
      </c>
      <c r="G100" s="10" t="n">
        <v>3731.225795580376</v>
      </c>
      <c r="H100" s="10" t="n">
        <v>150</v>
      </c>
      <c r="I100" s="10" t="n">
        <v>4012</v>
      </c>
      <c r="J100" s="23" t="n">
        <v>1.075249856160461</v>
      </c>
    </row>
    <row r="101">
      <c r="A101" s="8" t="n">
        <v>30</v>
      </c>
      <c r="B101" s="8" t="inlineStr">
        <is>
          <t>30.04.2026</t>
        </is>
      </c>
      <c r="C101" s="10" t="n">
        <v>4020300</v>
      </c>
      <c r="D101" s="10" t="n">
        <v>226071.12</v>
      </c>
      <c r="E101" s="10" t="n">
        <v>4110794.42</v>
      </c>
      <c r="F101" s="23" t="n">
        <v>1.022509369947516</v>
      </c>
      <c r="G101" s="10" t="n">
        <v>3871</v>
      </c>
      <c r="H101" s="10" t="n">
        <v>258</v>
      </c>
      <c r="I101" s="10" t="n">
        <v>4270</v>
      </c>
      <c r="J101" s="23" t="n">
        <v>1.103074141048825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66">
    <cfRule type="dataBar" priority="5">
      <dataBar showValue="1">
        <cfvo type="num" val="0"/>
        <cfvo type="num" val="1"/>
        <color rgb="00B7E4C7"/>
      </dataBar>
    </cfRule>
  </conditionalFormatting>
  <conditionalFormatting sqref="H26:H66">
    <cfRule type="dataBar" priority="5">
      <dataBar showValue="1">
        <cfvo type="num" val="0"/>
        <cfvo type="num" val="1"/>
        <color rgb="00B7E4C7"/>
      </dataBar>
    </cfRule>
  </conditionalFormatting>
  <conditionalFormatting sqref="F72:F101">
    <cfRule type="dataBar" priority="7">
      <dataBar showValue="1">
        <cfvo type="num" val="0"/>
        <cfvo type="num" val="1"/>
        <color rgb="00B7E4C7"/>
      </dataBar>
    </cfRule>
  </conditionalFormatting>
  <conditionalFormatting sqref="J72:J101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2026-09-28T20:46:26Z</dcterms:created>
  <dcterms:modified xsi:type="dcterms:W3CDTF">2026-09-28T20:46:27Z</dcterms:modified>
</cp:coreProperties>
</file>